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polg\Desktop\Excel szkolenie\WWW\"/>
    </mc:Choice>
  </mc:AlternateContent>
  <xr:revisionPtr revIDLastSave="0" documentId="13_ncr:1_{6C281618-1175-457E-A059-B4E98CD97D85}" xr6:coauthVersionLast="47" xr6:coauthVersionMax="47" xr10:uidLastSave="{00000000-0000-0000-0000-000000000000}"/>
  <bookViews>
    <workbookView xWindow="-108" yWindow="-108" windowWidth="23256" windowHeight="12456" xr2:uid="{4B5CB096-2422-4A93-A602-DA7E97DD38AF}"/>
  </bookViews>
  <sheets>
    <sheet name="Instrukcja obsługi" sheetId="5" r:id="rId1"/>
    <sheet name="Wykres Gantta" sheetId="2" r:id="rId2"/>
    <sheet name="Tygodnie" sheetId="1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2" l="1"/>
  <c r="B3" i="2"/>
  <c r="G7" i="2" s="1"/>
  <c r="C13" i="2"/>
  <c r="D11" i="2"/>
  <c r="D12" i="2"/>
  <c r="D10" i="2"/>
  <c r="C11" i="2"/>
  <c r="C12" i="2"/>
  <c r="C10" i="2"/>
  <c r="E14" i="2" l="1"/>
  <c r="E38" i="2"/>
  <c r="E30" i="2"/>
  <c r="E45" i="2"/>
  <c r="E47" i="2"/>
  <c r="E17" i="2"/>
  <c r="E44" i="2"/>
  <c r="E43" i="2"/>
  <c r="E11" i="2"/>
  <c r="E12" i="2"/>
  <c r="E13" i="2"/>
  <c r="E15" i="2"/>
  <c r="E16" i="2"/>
  <c r="E18" i="2"/>
  <c r="E19" i="2"/>
  <c r="E20" i="2"/>
  <c r="E21" i="2"/>
  <c r="E22" i="2"/>
  <c r="E23" i="2"/>
  <c r="E24" i="2"/>
  <c r="E25" i="2"/>
  <c r="E26" i="2"/>
  <c r="E27" i="2"/>
  <c r="E28" i="2"/>
  <c r="E29" i="2"/>
  <c r="E31" i="2"/>
  <c r="E32" i="2"/>
  <c r="E33" i="2"/>
  <c r="E34" i="2"/>
  <c r="E35" i="2"/>
  <c r="E36" i="2"/>
  <c r="E37" i="2"/>
  <c r="E39" i="2"/>
  <c r="E40" i="2"/>
  <c r="E41" i="2"/>
  <c r="E42" i="2"/>
  <c r="E46" i="2"/>
  <c r="E10" i="2"/>
  <c r="E9" i="2"/>
  <c r="H8" i="2"/>
  <c r="I8" i="2" s="1"/>
  <c r="J8" i="2" s="1"/>
  <c r="K8" i="2" s="1"/>
  <c r="L8" i="2" s="1"/>
  <c r="M8" i="2" s="1"/>
  <c r="N8" i="2" s="1"/>
  <c r="O8" i="2" s="1"/>
  <c r="P8" i="2" s="1"/>
  <c r="Q8" i="2" s="1"/>
  <c r="R8" i="2" s="1"/>
  <c r="S8" i="2" s="1"/>
  <c r="T8" i="2" s="1"/>
  <c r="U8" i="2" s="1"/>
  <c r="V8" i="2" s="1"/>
  <c r="W8" i="2" s="1"/>
  <c r="X8" i="2" s="1"/>
  <c r="Y8" i="2" s="1"/>
  <c r="Z8" i="2" s="1"/>
  <c r="AA8" i="2" s="1"/>
  <c r="AB8" i="2" s="1"/>
  <c r="AC8" i="2" s="1"/>
  <c r="AD8" i="2" s="1"/>
  <c r="AE8" i="2" s="1"/>
  <c r="AF8" i="2" s="1"/>
  <c r="AG8" i="2" s="1"/>
  <c r="AH8" i="2" s="1"/>
  <c r="AI8" i="2" s="1"/>
  <c r="AJ8" i="2" s="1"/>
  <c r="AK8" i="2" s="1"/>
  <c r="AL8" i="2" s="1"/>
  <c r="AM8" i="2" s="1"/>
  <c r="AN8" i="2" s="1"/>
  <c r="AO8" i="2" s="1"/>
  <c r="AP8" i="2" s="1"/>
  <c r="AQ8" i="2" s="1"/>
  <c r="AR8" i="2" s="1"/>
  <c r="AS8" i="2" s="1"/>
  <c r="AT8" i="2" s="1"/>
  <c r="AU8" i="2" s="1"/>
  <c r="AV8" i="2" s="1"/>
  <c r="AW8" i="2" s="1"/>
  <c r="AX8" i="2" s="1"/>
  <c r="AY8" i="2" s="1"/>
  <c r="AZ8" i="2" s="1"/>
  <c r="BA8" i="2" s="1"/>
  <c r="BB8" i="2" s="1"/>
  <c r="BC8" i="2" s="1"/>
  <c r="BD8" i="2" s="1"/>
  <c r="BE8" i="2" s="1"/>
  <c r="BF8" i="2" s="1"/>
  <c r="BG8" i="2" s="1"/>
  <c r="BH8" i="2" s="1"/>
  <c r="BI8" i="2" s="1"/>
  <c r="BJ8" i="2" s="1"/>
  <c r="BK8" i="2" s="1"/>
  <c r="BL8" i="2" s="1"/>
  <c r="BM8" i="2" s="1"/>
  <c r="BN8" i="2" s="1"/>
  <c r="BO8" i="2" s="1"/>
  <c r="BP8" i="2" s="1"/>
  <c r="BQ8" i="2" s="1"/>
  <c r="BR8" i="2" s="1"/>
  <c r="BS8" i="2" s="1"/>
  <c r="BT8" i="2" s="1"/>
  <c r="BU8" i="2" s="1"/>
  <c r="BV8" i="2" s="1"/>
  <c r="BW8" i="2" s="1"/>
  <c r="BX8" i="2" s="1"/>
  <c r="BY8" i="2" s="1"/>
  <c r="BZ8" i="2" s="1"/>
  <c r="CA8" i="2" s="1"/>
  <c r="CB8" i="2" s="1"/>
  <c r="CC8" i="2" s="1"/>
  <c r="CD8" i="2" s="1"/>
  <c r="CE8" i="2" s="1"/>
  <c r="CF8" i="2" s="1"/>
  <c r="CG8" i="2" s="1"/>
  <c r="CH8" i="2" s="1"/>
  <c r="CI8" i="2" s="1"/>
  <c r="CJ8" i="2" s="1"/>
  <c r="CK8" i="2" s="1"/>
  <c r="CL8" i="2" s="1"/>
  <c r="CM8" i="2" s="1"/>
  <c r="CN8" i="2" s="1"/>
  <c r="CO8" i="2" s="1"/>
  <c r="CP8" i="2" s="1"/>
  <c r="CQ8" i="2" s="1"/>
  <c r="CR8" i="2" s="1"/>
  <c r="CS8" i="2" s="1"/>
  <c r="CT8" i="2" s="1"/>
  <c r="CU8" i="2" s="1"/>
  <c r="CV8" i="2" s="1"/>
  <c r="CW8" i="2" s="1"/>
  <c r="CX8" i="2" s="1"/>
  <c r="CY8" i="2" s="1"/>
  <c r="CZ8" i="2" s="1"/>
  <c r="DA8" i="2" s="1"/>
  <c r="DB8" i="2" s="1"/>
  <c r="DC8" i="2" s="1"/>
  <c r="DD8" i="2" s="1"/>
  <c r="DE8" i="2" s="1"/>
  <c r="DF8" i="2" s="1"/>
  <c r="DG8" i="2" s="1"/>
  <c r="DH8" i="2" s="1"/>
  <c r="DI8" i="2" s="1"/>
  <c r="DJ8" i="2" s="1"/>
  <c r="DK8" i="2" s="1"/>
  <c r="DL8" i="2" s="1"/>
  <c r="DM8" i="2" s="1"/>
  <c r="DN8" i="2" s="1"/>
  <c r="DO8" i="2" s="1"/>
  <c r="DP8" i="2" s="1"/>
  <c r="DQ8" i="2" s="1"/>
  <c r="DR8" i="2" s="1"/>
  <c r="DS8" i="2" s="1"/>
  <c r="DT8" i="2" s="1"/>
  <c r="DU8" i="2" s="1"/>
  <c r="DV8" i="2" s="1"/>
  <c r="DW8" i="2" s="1"/>
  <c r="DX8" i="2" s="1"/>
  <c r="DY8" i="2" s="1"/>
  <c r="DZ8" i="2" s="1"/>
  <c r="EA8" i="2" s="1"/>
  <c r="EB8" i="2" s="1"/>
  <c r="EC8" i="2" s="1"/>
  <c r="ED8" i="2" s="1"/>
  <c r="H7" i="2"/>
  <c r="I7" i="2" s="1"/>
  <c r="J7" i="2" s="1"/>
  <c r="K7" i="2" s="1"/>
  <c r="L7" i="2" s="1"/>
  <c r="M7" i="2" s="1"/>
  <c r="N7" i="2" s="1"/>
  <c r="O7" i="2" s="1"/>
  <c r="P7" i="2" s="1"/>
  <c r="Q7" i="2" s="1"/>
  <c r="R7" i="2" s="1"/>
  <c r="S7" i="2" s="1"/>
  <c r="T7" i="2" s="1"/>
  <c r="U7" i="2" s="1"/>
  <c r="V7" i="2" s="1"/>
  <c r="W7" i="2" s="1"/>
  <c r="X7" i="2" s="1"/>
  <c r="Y7" i="2" s="1"/>
  <c r="Z7" i="2" s="1"/>
  <c r="AA7" i="2" s="1"/>
  <c r="AB7" i="2" s="1"/>
  <c r="AC7" i="2" s="1"/>
  <c r="AD7" i="2" s="1"/>
  <c r="AE7" i="2" s="1"/>
  <c r="AF7" i="2" s="1"/>
  <c r="AG7" i="2" s="1"/>
  <c r="AH7" i="2" s="1"/>
  <c r="AI7" i="2" s="1"/>
  <c r="AJ7" i="2" s="1"/>
  <c r="AK7" i="2" s="1"/>
  <c r="AL7" i="2" s="1"/>
  <c r="AM7" i="2" s="1"/>
  <c r="AN7" i="2" s="1"/>
  <c r="AO7" i="2" s="1"/>
  <c r="AP7" i="2" s="1"/>
  <c r="AQ7" i="2" s="1"/>
  <c r="AR7" i="2" s="1"/>
  <c r="AS7" i="2" s="1"/>
  <c r="AT7" i="2" s="1"/>
  <c r="AU7" i="2" s="1"/>
  <c r="AV7" i="2" s="1"/>
  <c r="AW7" i="2" s="1"/>
  <c r="AX7" i="2" s="1"/>
  <c r="AY7" i="2" s="1"/>
  <c r="AZ7" i="2" s="1"/>
  <c r="BA7" i="2" s="1"/>
  <c r="BB7" i="2" s="1"/>
  <c r="BC7" i="2" s="1"/>
  <c r="BD7" i="2" s="1"/>
  <c r="BE7" i="2" s="1"/>
  <c r="BF7" i="2" s="1"/>
  <c r="BG7" i="2" s="1"/>
  <c r="BH7" i="2" s="1"/>
  <c r="BI7" i="2" s="1"/>
  <c r="BJ7" i="2" s="1"/>
  <c r="BK7" i="2" s="1"/>
  <c r="BL7" i="2" s="1"/>
  <c r="BM7" i="2" s="1"/>
  <c r="BN7" i="2" s="1"/>
  <c r="BO7" i="2" s="1"/>
  <c r="BP7" i="2" s="1"/>
  <c r="BQ7" i="2" s="1"/>
  <c r="BR7" i="2" s="1"/>
  <c r="BS7" i="2" s="1"/>
  <c r="BT7" i="2" s="1"/>
  <c r="BU7" i="2" s="1"/>
  <c r="BV7" i="2" s="1"/>
  <c r="BW7" i="2" s="1"/>
  <c r="BX7" i="2" s="1"/>
  <c r="BY7" i="2" s="1"/>
  <c r="BZ7" i="2" s="1"/>
  <c r="CA7" i="2" s="1"/>
  <c r="CB7" i="2" s="1"/>
  <c r="CC7" i="2" s="1"/>
  <c r="CD7" i="2" s="1"/>
  <c r="CE7" i="2" s="1"/>
  <c r="CF7" i="2" s="1"/>
  <c r="CG7" i="2" s="1"/>
  <c r="CH7" i="2" s="1"/>
  <c r="CI7" i="2" s="1"/>
  <c r="CJ7" i="2" s="1"/>
  <c r="CK7" i="2" s="1"/>
  <c r="CL7" i="2" s="1"/>
  <c r="CM7" i="2" s="1"/>
  <c r="CN7" i="2" s="1"/>
  <c r="CO7" i="2" s="1"/>
  <c r="CP7" i="2" s="1"/>
  <c r="CQ7" i="2" s="1"/>
  <c r="CR7" i="2" s="1"/>
  <c r="CS7" i="2" s="1"/>
  <c r="CT7" i="2" s="1"/>
  <c r="CU7" i="2" s="1"/>
  <c r="CV7" i="2" s="1"/>
  <c r="CW7" i="2" s="1"/>
  <c r="CX7" i="2" s="1"/>
  <c r="CY7" i="2" s="1"/>
  <c r="CZ7" i="2" s="1"/>
  <c r="DA7" i="2" s="1"/>
  <c r="DB7" i="2" s="1"/>
  <c r="DC7" i="2" s="1"/>
  <c r="DD7" i="2" s="1"/>
  <c r="DE7" i="2" s="1"/>
  <c r="DF7" i="2" s="1"/>
  <c r="DG7" i="2" s="1"/>
  <c r="DH7" i="2" s="1"/>
  <c r="DI7" i="2" s="1"/>
  <c r="DJ7" i="2" s="1"/>
  <c r="DK7" i="2" s="1"/>
  <c r="DL7" i="2" s="1"/>
  <c r="DM7" i="2" s="1"/>
  <c r="DN7" i="2" s="1"/>
  <c r="DO7" i="2" s="1"/>
  <c r="DP7" i="2" s="1"/>
  <c r="DQ7" i="2" s="1"/>
  <c r="DR7" i="2" s="1"/>
  <c r="DS7" i="2" s="1"/>
  <c r="DT7" i="2" s="1"/>
  <c r="DU7" i="2" s="1"/>
  <c r="DV7" i="2" s="1"/>
  <c r="DW7" i="2" s="1"/>
  <c r="DX7" i="2" s="1"/>
  <c r="DY7" i="2" s="1"/>
  <c r="DZ7" i="2" s="1"/>
  <c r="EA7" i="2" s="1"/>
  <c r="EB7" i="2" s="1"/>
  <c r="EC7" i="2" s="1"/>
  <c r="ED7" i="2" s="1"/>
  <c r="B4" i="2"/>
  <c r="B5" i="2" s="1"/>
  <c r="E40" i="1"/>
  <c r="E44" i="1"/>
  <c r="E43" i="1"/>
  <c r="E42" i="1"/>
  <c r="E41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H7" i="1"/>
  <c r="I7" i="1" s="1"/>
  <c r="J7" i="1" s="1"/>
  <c r="K7" i="1" s="1"/>
  <c r="L7" i="1" s="1"/>
  <c r="M7" i="1" s="1"/>
  <c r="N7" i="1" s="1"/>
  <c r="O7" i="1" s="1"/>
  <c r="P7" i="1" s="1"/>
  <c r="Q7" i="1" s="1"/>
  <c r="R7" i="1" s="1"/>
  <c r="S7" i="1" s="1"/>
  <c r="T7" i="1" s="1"/>
  <c r="U7" i="1" s="1"/>
  <c r="V7" i="1" s="1"/>
  <c r="W7" i="1" s="1"/>
  <c r="X7" i="1" s="1"/>
  <c r="Y7" i="1" s="1"/>
  <c r="Z7" i="1" s="1"/>
  <c r="AA7" i="1" s="1"/>
  <c r="I8" i="1"/>
  <c r="J8" i="1" s="1"/>
  <c r="K8" i="1" s="1"/>
  <c r="L8" i="1" s="1"/>
  <c r="M8" i="1" s="1"/>
  <c r="N8" i="1" s="1"/>
  <c r="O8" i="1" s="1"/>
  <c r="P8" i="1" s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B4" i="1"/>
  <c r="B5" i="1" s="1"/>
  <c r="E9" i="1"/>
</calcChain>
</file>

<file path=xl/sharedStrings.xml><?xml version="1.0" encoding="utf-8"?>
<sst xmlns="http://schemas.openxmlformats.org/spreadsheetml/2006/main" count="166" uniqueCount="75">
  <si>
    <t>Zadanie</t>
  </si>
  <si>
    <t>Start</t>
  </si>
  <si>
    <t>Koniec</t>
  </si>
  <si>
    <t>Dni</t>
  </si>
  <si>
    <t>Progres</t>
  </si>
  <si>
    <t>Planowanie</t>
  </si>
  <si>
    <t>Stworzenie harmonogramu</t>
  </si>
  <si>
    <t>Olga</t>
  </si>
  <si>
    <t>Nazwa projektu:</t>
  </si>
  <si>
    <t>Start projektu:</t>
  </si>
  <si>
    <t>Aktualna data:</t>
  </si>
  <si>
    <t>Tygodnie trawania:</t>
  </si>
  <si>
    <t>Koncepcja</t>
  </si>
  <si>
    <t>Wygląd książki</t>
  </si>
  <si>
    <t>Wygląd spisu treści</t>
  </si>
  <si>
    <t>Ogólny template</t>
  </si>
  <si>
    <t>Strony przekładkowe</t>
  </si>
  <si>
    <t>Strony wstępu</t>
  </si>
  <si>
    <t>Strony praktyczne</t>
  </si>
  <si>
    <t>Strony opis praktyki</t>
  </si>
  <si>
    <t>Zakres szkolenia</t>
  </si>
  <si>
    <t>Tytuł szkolenia</t>
  </si>
  <si>
    <t xml:space="preserve">Gdzie tworzyć? </t>
  </si>
  <si>
    <t>Wstęp</t>
  </si>
  <si>
    <t>Promocja</t>
  </si>
  <si>
    <t>Plan promowania</t>
  </si>
  <si>
    <t>Konto Instagram</t>
  </si>
  <si>
    <t>Kontenty Instagram</t>
  </si>
  <si>
    <t>Strona sprzedaży</t>
  </si>
  <si>
    <t>Podpięcie płatności</t>
  </si>
  <si>
    <t>Plan promocyjny - reklamy</t>
  </si>
  <si>
    <t>Wykonanie na czysto</t>
  </si>
  <si>
    <t>Wykonanie przykładów</t>
  </si>
  <si>
    <t>Kto</t>
  </si>
  <si>
    <t>eBook "Excel w biznesie i handlu"</t>
  </si>
  <si>
    <t>Double check</t>
  </si>
  <si>
    <t>Daniel</t>
  </si>
  <si>
    <t>Dostęp do chata GPT</t>
  </si>
  <si>
    <t>Pierwsze 10 lekcji</t>
  </si>
  <si>
    <t>Lekcje 11-20</t>
  </si>
  <si>
    <t>Lekcje 21-30</t>
  </si>
  <si>
    <t>Lekcje 31-40</t>
  </si>
  <si>
    <t>Lekcje 41-50</t>
  </si>
  <si>
    <t>Kategoria 1</t>
  </si>
  <si>
    <t>Kategoria 2</t>
  </si>
  <si>
    <t>Kategoria 3</t>
  </si>
  <si>
    <t>Katgeoria 4</t>
  </si>
  <si>
    <t>Kategoria 5</t>
  </si>
  <si>
    <t>Kategoria 6</t>
  </si>
  <si>
    <t>Dni trwania:</t>
  </si>
  <si>
    <t>🛠️ Instrukcja – Jak uzupełniać Wykres Gantta</t>
  </si>
  <si>
    <t>🔸 Krok po kroku – Wprowadź dane w pola zaznaczone na żółto:</t>
  </si>
  <si>
    <r>
      <t xml:space="preserve">Znajdują się one w arkuszu </t>
    </r>
    <r>
      <rPr>
        <b/>
        <sz val="11"/>
        <color theme="1"/>
        <rFont val="Aptos Narrow"/>
        <family val="2"/>
        <charset val="238"/>
        <scheme val="minor"/>
      </rPr>
      <t>„Wykres Gantta”</t>
    </r>
    <r>
      <rPr>
        <sz val="11"/>
        <color theme="1"/>
        <rFont val="Aptos Narrow"/>
        <family val="2"/>
        <charset val="238"/>
        <scheme val="minor"/>
      </rPr>
      <t>, od wiersza 9 w dół.</t>
    </r>
  </si>
  <si>
    <t>Kolumna</t>
  </si>
  <si>
    <t>Opis</t>
  </si>
  <si>
    <t>Wpisz nazwę zadania, np. „Analiza potrzeb klienta”.</t>
  </si>
  <si>
    <r>
      <t>Kto</t>
    </r>
    <r>
      <rPr>
        <sz val="11"/>
        <color theme="1"/>
        <rFont val="Aptos Narrow"/>
        <family val="2"/>
        <charset val="238"/>
        <scheme val="minor"/>
      </rPr>
      <t xml:space="preserve"> </t>
    </r>
    <r>
      <rPr>
        <i/>
        <sz val="11"/>
        <color theme="1"/>
        <rFont val="Aptos Narrow"/>
        <family val="2"/>
        <charset val="238"/>
        <scheme val="minor"/>
      </rPr>
      <t>(opcjonalne)</t>
    </r>
  </si>
  <si>
    <t>Możesz wpisać osobę odpowiedzialną.</t>
  </si>
  <si>
    <r>
      <t>Data rozpoczęcia zadania (</t>
    </r>
    <r>
      <rPr>
        <sz val="10"/>
        <color theme="1"/>
        <rFont val="Arial Unicode MS"/>
      </rPr>
      <t>RRRR-MM-DD</t>
    </r>
    <r>
      <rPr>
        <sz val="11"/>
        <color theme="1"/>
        <rFont val="Aptos Narrow"/>
        <family val="2"/>
        <charset val="238"/>
        <scheme val="minor"/>
      </rPr>
      <t>).</t>
    </r>
  </si>
  <si>
    <t>Data zakończenia zadania.</t>
  </si>
  <si>
    <r>
      <t xml:space="preserve">Wpisz postęp w % (np. </t>
    </r>
    <r>
      <rPr>
        <sz val="10"/>
        <color theme="1"/>
        <rFont val="Arial Unicode MS"/>
      </rPr>
      <t>0,25</t>
    </r>
    <r>
      <rPr>
        <sz val="11"/>
        <color theme="1"/>
        <rFont val="Aptos Narrow"/>
        <family val="2"/>
        <charset val="238"/>
        <scheme val="minor"/>
      </rPr>
      <t xml:space="preserve"> dla 25%).</t>
    </r>
  </si>
  <si>
    <t>🎯 Jak działa wykres?</t>
  </si>
  <si>
    <r>
      <t>Kolorowe paski</t>
    </r>
    <r>
      <rPr>
        <sz val="11"/>
        <color theme="1"/>
        <rFont val="Aptos Narrow"/>
        <family val="2"/>
        <charset val="238"/>
        <scheme val="minor"/>
      </rPr>
      <t xml:space="preserve"> oznaczają zadania na osi czasu.</t>
    </r>
  </si>
  <si>
    <r>
      <t>Wypełnienie pasków</t>
    </r>
    <r>
      <rPr>
        <sz val="11"/>
        <color theme="1"/>
        <rFont val="Aptos Narrow"/>
        <family val="2"/>
        <charset val="238"/>
        <scheme val="minor"/>
      </rPr>
      <t xml:space="preserve"> pokazuje aktualny postęp.</t>
    </r>
  </si>
  <si>
    <r>
      <t>Pionowa linia</t>
    </r>
    <r>
      <rPr>
        <sz val="11"/>
        <color theme="1"/>
        <rFont val="Aptos Narrow"/>
        <family val="2"/>
        <charset val="238"/>
        <scheme val="minor"/>
      </rPr>
      <t xml:space="preserve"> to dzisiejsza data (na podstawie pola „Aktualna data”).</t>
    </r>
  </si>
  <si>
    <r>
      <t xml:space="preserve">Zadania bez zapasu czasowego są traktowane jako </t>
    </r>
    <r>
      <rPr>
        <b/>
        <sz val="11"/>
        <color theme="1"/>
        <rFont val="Aptos Narrow"/>
        <family val="2"/>
        <charset val="238"/>
        <scheme val="minor"/>
      </rPr>
      <t>krytyczne</t>
    </r>
    <r>
      <rPr>
        <sz val="11"/>
        <color theme="1"/>
        <rFont val="Aptos Narrow"/>
        <family val="2"/>
        <charset val="238"/>
        <scheme val="minor"/>
      </rPr>
      <t xml:space="preserve"> (jeśli opcja aktywna).</t>
    </r>
  </si>
  <si>
    <t>⚠️ Wskazówki</t>
  </si>
  <si>
    <r>
      <t xml:space="preserve">Wypełniaj tylko </t>
    </r>
    <r>
      <rPr>
        <b/>
        <sz val="11"/>
        <color theme="1"/>
        <rFont val="Aptos Narrow"/>
        <family val="2"/>
        <charset val="238"/>
        <scheme val="minor"/>
      </rPr>
      <t>żółte pola</t>
    </r>
    <r>
      <rPr>
        <sz val="11"/>
        <color theme="1"/>
        <rFont val="Aptos Narrow"/>
        <family val="2"/>
        <charset val="238"/>
        <scheme val="minor"/>
      </rPr>
      <t xml:space="preserve"> – pozostałe są automatyczne.</t>
    </r>
  </si>
  <si>
    <r>
      <t xml:space="preserve">Aby dodać nowe zadanie, </t>
    </r>
    <r>
      <rPr>
        <b/>
        <sz val="11"/>
        <color theme="1"/>
        <rFont val="Aptos Narrow"/>
        <family val="2"/>
        <charset val="238"/>
        <scheme val="minor"/>
      </rPr>
      <t>skopiuj cały wiersz</t>
    </r>
    <r>
      <rPr>
        <sz val="11"/>
        <color theme="1"/>
        <rFont val="Aptos Narrow"/>
        <family val="2"/>
        <charset val="238"/>
        <scheme val="minor"/>
      </rPr>
      <t xml:space="preserve"> z istniejącego zadania i wklej niżej.</t>
    </r>
  </si>
  <si>
    <t>Upewnij się, że wszystkie daty są poprawnie wpisane w formacie daty.</t>
  </si>
  <si>
    <t>🆘 Problemy z wykresem?</t>
  </si>
  <si>
    <t>Sprawdź, czy nie zostawiłeś pustych pól w kolumnach „Start” lub „Koniec”.</t>
  </si>
  <si>
    <r>
      <t xml:space="preserve">Upewnij się, że wartość „Progres” mieści się między </t>
    </r>
    <r>
      <rPr>
        <sz val="10"/>
        <color theme="1"/>
        <rFont val="Arial Unicode MS"/>
      </rPr>
      <t>0</t>
    </r>
    <r>
      <rPr>
        <sz val="11"/>
        <color theme="1"/>
        <rFont val="Aptos Narrow"/>
        <family val="2"/>
        <charset val="238"/>
        <scheme val="minor"/>
      </rPr>
      <t xml:space="preserve"> a </t>
    </r>
    <r>
      <rPr>
        <sz val="10"/>
        <color theme="1"/>
        <rFont val="Arial Unicode MS"/>
      </rPr>
      <t>1 (0% a 100%)</t>
    </r>
  </si>
  <si>
    <r>
      <t xml:space="preserve">Ten szablon umożliwia dynamiczne zarządzanie projektem za pomocą wykresu Gantta. Automatycznie pokazuje </t>
    </r>
    <r>
      <rPr>
        <b/>
        <sz val="11"/>
        <color theme="1"/>
        <rFont val="Aptos Narrow"/>
        <family val="2"/>
        <charset val="238"/>
        <scheme val="minor"/>
      </rPr>
      <t>postęp</t>
    </r>
    <r>
      <rPr>
        <sz val="11"/>
        <color theme="1"/>
        <rFont val="Aptos Narrow"/>
        <family val="2"/>
        <charset val="238"/>
        <scheme val="minor"/>
      </rPr>
      <t xml:space="preserve">, </t>
    </r>
    <r>
      <rPr>
        <b/>
        <sz val="11"/>
        <color theme="1"/>
        <rFont val="Aptos Narrow"/>
        <family val="2"/>
        <charset val="238"/>
        <scheme val="minor"/>
      </rPr>
      <t>dzisiejszą datę</t>
    </r>
    <r>
      <rPr>
        <sz val="11"/>
        <color theme="1"/>
        <rFont val="Aptos Narrow"/>
        <family val="2"/>
        <charset val="238"/>
        <scheme val="minor"/>
      </rPr>
      <t xml:space="preserve"> oraz pozwala łatwo identyfikować </t>
    </r>
    <r>
      <rPr>
        <b/>
        <sz val="11"/>
        <color theme="1"/>
        <rFont val="Aptos Narrow"/>
        <family val="2"/>
        <charset val="238"/>
        <scheme val="minor"/>
      </rPr>
      <t>zadania krytyczne (nie wykonane a po terminie)</t>
    </r>
  </si>
  <si>
    <r>
      <t xml:space="preserve">W razie potrzeby dodatkowej modyfikacji wykresu i dostosowania ich do Twoich potrzeb - </t>
    </r>
    <r>
      <rPr>
        <b/>
        <sz val="11"/>
        <color theme="1"/>
        <rFont val="Aptos Narrow"/>
        <family val="2"/>
        <scheme val="minor"/>
      </rPr>
      <t>skontaktuj się z nam</t>
    </r>
    <r>
      <rPr>
        <sz val="11"/>
        <color theme="1"/>
        <rFont val="Aptos Narrow"/>
        <family val="2"/>
        <charset val="238"/>
        <scheme val="minor"/>
      </rPr>
      <t>i! Zespoł Excelpraktycznie.pl przygotuje dla Ciebie ofertę personalizcji dowolnego szablonu lub stworzy plik skrojony pod Twoje potrzeby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</si>
</sst>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T\P\ #"/>
    <numFmt numFmtId="165" formatCode="d\-mm;@"/>
    <numFmt numFmtId="166" formatCode="d/mm"/>
  </numFmts>
  <fonts count="12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  <charset val="238"/>
      <scheme val="minor"/>
    </font>
    <font>
      <b/>
      <sz val="18"/>
      <color theme="1"/>
      <name val="Aptos Narrow"/>
      <family val="2"/>
      <charset val="238"/>
      <scheme val="minor"/>
    </font>
    <font>
      <b/>
      <sz val="13.5"/>
      <color theme="1"/>
      <name val="Aptos Narrow"/>
      <family val="2"/>
      <charset val="238"/>
      <scheme val="minor"/>
    </font>
    <font>
      <i/>
      <sz val="11"/>
      <color theme="1"/>
      <name val="Aptos Narrow"/>
      <family val="2"/>
      <charset val="238"/>
      <scheme val="minor"/>
    </font>
    <font>
      <sz val="10"/>
      <color theme="1"/>
      <name val="Arial Unicode MS"/>
    </font>
  </fonts>
  <fills count="6">
    <fill>
      <patternFill patternType="none"/>
    </fill>
    <fill>
      <patternFill patternType="gray125"/>
    </fill>
    <fill>
      <patternFill patternType="solid">
        <fgColor theme="3" tint="9.9978637043366805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2" borderId="0" xfId="0" applyFont="1" applyFill="1"/>
    <xf numFmtId="0" fontId="0" fillId="3" borderId="0" xfId="0" applyFill="1"/>
    <xf numFmtId="0" fontId="0" fillId="3" borderId="1" xfId="0" applyFill="1" applyBorder="1"/>
    <xf numFmtId="0" fontId="0" fillId="0" borderId="1" xfId="0" applyBorder="1" applyAlignment="1">
      <alignment horizontal="left" indent="1"/>
    </xf>
    <xf numFmtId="0" fontId="0" fillId="0" borderId="1" xfId="0" applyBorder="1"/>
    <xf numFmtId="0" fontId="0" fillId="0" borderId="0" xfId="0" applyAlignment="1">
      <alignment horizontal="right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5" fontId="3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0" fillId="0" borderId="2" xfId="0" applyBorder="1"/>
    <xf numFmtId="0" fontId="0" fillId="3" borderId="2" xfId="0" applyFill="1" applyBorder="1"/>
    <xf numFmtId="164" fontId="4" fillId="4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0" fillId="0" borderId="0" xfId="0" applyAlignment="1">
      <alignment horizontal="left" indent="1"/>
    </xf>
    <xf numFmtId="9" fontId="0" fillId="3" borderId="1" xfId="1" applyFont="1" applyFill="1" applyBorder="1"/>
    <xf numFmtId="9" fontId="0" fillId="0" borderId="1" xfId="1" applyFont="1" applyBorder="1"/>
    <xf numFmtId="16" fontId="0" fillId="0" borderId="1" xfId="0" applyNumberFormat="1" applyBorder="1"/>
    <xf numFmtId="16" fontId="0" fillId="3" borderId="1" xfId="0" applyNumberFormat="1" applyFill="1" applyBorder="1"/>
    <xf numFmtId="1" fontId="5" fillId="2" borderId="0" xfId="0" applyNumberFormat="1" applyFont="1" applyFill="1" applyAlignment="1">
      <alignment horizontal="center"/>
    </xf>
    <xf numFmtId="166" fontId="5" fillId="2" borderId="0" xfId="0" applyNumberFormat="1" applyFont="1" applyFill="1" applyAlignment="1">
      <alignment horizontal="center"/>
    </xf>
    <xf numFmtId="1" fontId="4" fillId="4" borderId="0" xfId="0" applyNumberFormat="1" applyFont="1" applyFill="1" applyAlignment="1">
      <alignment horizontal="center"/>
    </xf>
    <xf numFmtId="16" fontId="0" fillId="0" borderId="0" xfId="0" applyNumberFormat="1"/>
    <xf numFmtId="9" fontId="0" fillId="0" borderId="0" xfId="1" applyFont="1"/>
    <xf numFmtId="0" fontId="0" fillId="5" borderId="0" xfId="0" applyFill="1" applyAlignment="1">
      <alignment horizontal="left"/>
    </xf>
    <xf numFmtId="14" fontId="0" fillId="5" borderId="0" xfId="0" applyNumberFormat="1" applyFill="1" applyAlignment="1">
      <alignment horizontal="center"/>
    </xf>
    <xf numFmtId="16" fontId="0" fillId="5" borderId="1" xfId="0" applyNumberFormat="1" applyFill="1" applyBorder="1"/>
    <xf numFmtId="0" fontId="0" fillId="5" borderId="1" xfId="0" applyFill="1" applyBorder="1" applyAlignment="1">
      <alignment horizontal="left" indent="1"/>
    </xf>
    <xf numFmtId="0" fontId="0" fillId="5" borderId="1" xfId="0" applyFill="1" applyBorder="1"/>
    <xf numFmtId="0" fontId="0" fillId="5" borderId="0" xfId="0" applyFill="1" applyAlignment="1">
      <alignment horizontal="left" indent="1"/>
    </xf>
    <xf numFmtId="14" fontId="0" fillId="0" borderId="0" xfId="0" applyNumberFormat="1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 vertical="center" wrapText="1"/>
    </xf>
    <xf numFmtId="0" fontId="7" fillId="0" borderId="3" xfId="0" applyFont="1" applyBorder="1" applyAlignment="1">
      <alignment horizontal="right" vertical="center" wrapText="1"/>
    </xf>
    <xf numFmtId="0" fontId="0" fillId="0" borderId="3" xfId="0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</cellXfs>
  <cellStyles count="2">
    <cellStyle name="Normalny" xfId="0" builtinId="0"/>
    <cellStyle name="Procentowy" xfId="1" builtinId="5"/>
  </cellStyles>
  <dxfs count="19">
    <dxf>
      <border>
        <left style="thin">
          <color rgb="FFFF0000"/>
        </left>
        <right style="thin">
          <color rgb="FFFF0000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5" tint="0.7999816888943144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5" tint="0.7999816888943144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C7542-E331-41E4-ACD7-A1B31342F220}">
  <dimension ref="B2:C30"/>
  <sheetViews>
    <sheetView showGridLines="0" tabSelected="1" workbookViewId="0">
      <selection activeCell="B18" sqref="B18:C18"/>
    </sheetView>
  </sheetViews>
  <sheetFormatPr defaultRowHeight="14.4"/>
  <cols>
    <col min="2" max="2" width="40.44140625" style="37" customWidth="1"/>
    <col min="3" max="3" width="67.21875" style="33" customWidth="1"/>
  </cols>
  <sheetData>
    <row r="2" spans="2:3" ht="23.4">
      <c r="B2" s="34" t="s">
        <v>50</v>
      </c>
      <c r="C2" s="34"/>
    </row>
    <row r="3" spans="2:3" ht="30" customHeight="1">
      <c r="B3" s="32" t="s">
        <v>73</v>
      </c>
      <c r="C3" s="32"/>
    </row>
    <row r="5" spans="2:3" ht="18">
      <c r="B5" s="35" t="s">
        <v>51</v>
      </c>
      <c r="C5" s="35"/>
    </row>
    <row r="6" spans="2:3">
      <c r="B6" s="32" t="s">
        <v>52</v>
      </c>
      <c r="C6" s="32"/>
    </row>
    <row r="8" spans="2:3">
      <c r="B8" s="14" t="s">
        <v>53</v>
      </c>
      <c r="C8" s="14" t="s">
        <v>54</v>
      </c>
    </row>
    <row r="9" spans="2:3">
      <c r="B9" s="39" t="s">
        <v>0</v>
      </c>
      <c r="C9" s="40" t="s">
        <v>55</v>
      </c>
    </row>
    <row r="10" spans="2:3">
      <c r="B10" s="39" t="s">
        <v>56</v>
      </c>
      <c r="C10" s="40" t="s">
        <v>57</v>
      </c>
    </row>
    <row r="11" spans="2:3">
      <c r="B11" s="39" t="s">
        <v>1</v>
      </c>
      <c r="C11" s="40" t="s">
        <v>58</v>
      </c>
    </row>
    <row r="12" spans="2:3">
      <c r="B12" s="39" t="s">
        <v>2</v>
      </c>
      <c r="C12" s="40" t="s">
        <v>59</v>
      </c>
    </row>
    <row r="13" spans="2:3">
      <c r="B13" s="39" t="s">
        <v>4</v>
      </c>
      <c r="C13" s="40" t="s">
        <v>60</v>
      </c>
    </row>
    <row r="15" spans="2:3" ht="18">
      <c r="B15" s="35" t="s">
        <v>61</v>
      </c>
      <c r="C15" s="35"/>
    </row>
    <row r="16" spans="2:3">
      <c r="B16" s="41" t="s">
        <v>62</v>
      </c>
      <c r="C16" s="41"/>
    </row>
    <row r="17" spans="2:3">
      <c r="B17" s="41" t="s">
        <v>63</v>
      </c>
      <c r="C17" s="41"/>
    </row>
    <row r="18" spans="2:3">
      <c r="B18" s="41" t="s">
        <v>64</v>
      </c>
      <c r="C18" s="41"/>
    </row>
    <row r="19" spans="2:3">
      <c r="B19" s="42" t="s">
        <v>65</v>
      </c>
      <c r="C19" s="42"/>
    </row>
    <row r="20" spans="2:3">
      <c r="B20" s="38"/>
    </row>
    <row r="21" spans="2:3" ht="18">
      <c r="B21" s="35" t="s">
        <v>66</v>
      </c>
      <c r="C21" s="35"/>
    </row>
    <row r="22" spans="2:3">
      <c r="B22" s="42" t="s">
        <v>67</v>
      </c>
      <c r="C22" s="42"/>
    </row>
    <row r="23" spans="2:3">
      <c r="B23" s="42" t="s">
        <v>68</v>
      </c>
      <c r="C23" s="42"/>
    </row>
    <row r="24" spans="2:3">
      <c r="B24" s="42" t="s">
        <v>69</v>
      </c>
      <c r="C24" s="42"/>
    </row>
    <row r="25" spans="2:3">
      <c r="B25" s="43"/>
      <c r="C25" s="43"/>
    </row>
    <row r="26" spans="2:3" ht="18">
      <c r="B26" s="35" t="s">
        <v>70</v>
      </c>
      <c r="C26" s="35"/>
    </row>
    <row r="27" spans="2:3">
      <c r="B27" s="42" t="s">
        <v>71</v>
      </c>
      <c r="C27" s="42"/>
    </row>
    <row r="28" spans="2:3">
      <c r="B28" s="42" t="s">
        <v>72</v>
      </c>
      <c r="C28" s="42"/>
    </row>
    <row r="29" spans="2:3" ht="35.4" customHeight="1">
      <c r="B29" s="42" t="s">
        <v>74</v>
      </c>
      <c r="C29" s="42"/>
    </row>
    <row r="30" spans="2:3">
      <c r="B30" s="36"/>
      <c r="C30" s="36"/>
    </row>
  </sheetData>
  <mergeCells count="18">
    <mergeCell ref="B24:C24"/>
    <mergeCell ref="B26:C26"/>
    <mergeCell ref="B27:C27"/>
    <mergeCell ref="B28:C28"/>
    <mergeCell ref="B30:C30"/>
    <mergeCell ref="B29:C29"/>
    <mergeCell ref="B17:C17"/>
    <mergeCell ref="B18:C18"/>
    <mergeCell ref="B19:C19"/>
    <mergeCell ref="B21:C21"/>
    <mergeCell ref="B22:C22"/>
    <mergeCell ref="B23:C23"/>
    <mergeCell ref="B3:C3"/>
    <mergeCell ref="B2:C2"/>
    <mergeCell ref="B5:C5"/>
    <mergeCell ref="B6:C6"/>
    <mergeCell ref="B15:C15"/>
    <mergeCell ref="B16:C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48013-2CD8-4A87-B9B2-2A85C7E8DE82}">
  <dimension ref="A1:ED61"/>
  <sheetViews>
    <sheetView showGridLines="0" zoomScale="80" zoomScaleNormal="80" workbookViewId="0">
      <pane xSplit="6" ySplit="8" topLeftCell="G9" activePane="bottomRight" state="frozen"/>
      <selection pane="topRight" activeCell="H1" sqref="H1"/>
      <selection pane="bottomLeft" activeCell="A9" sqref="A9"/>
      <selection pane="bottomRight" activeCell="B8" sqref="B8:C8"/>
    </sheetView>
  </sheetViews>
  <sheetFormatPr defaultRowHeight="14.4"/>
  <cols>
    <col min="1" max="1" width="37.21875" customWidth="1"/>
    <col min="2" max="2" width="9.88671875" customWidth="1"/>
    <col min="3" max="4" width="10.109375" bestFit="1" customWidth="1"/>
    <col min="5" max="5" width="10.21875" bestFit="1" customWidth="1"/>
    <col min="6" max="6" width="7.21875" bestFit="1" customWidth="1"/>
    <col min="7" max="7" width="4.6640625" customWidth="1"/>
    <col min="8" max="8" width="4.6640625" bestFit="1" customWidth="1"/>
    <col min="9" max="14" width="4.6640625" customWidth="1"/>
    <col min="15" max="21" width="4.6640625" bestFit="1" customWidth="1"/>
    <col min="22" max="23" width="3.88671875" bestFit="1" customWidth="1"/>
    <col min="24" max="43" width="4.6640625" bestFit="1" customWidth="1"/>
    <col min="44" max="52" width="4.6640625" hidden="1" customWidth="1"/>
    <col min="53" max="61" width="3.88671875" hidden="1" customWidth="1"/>
    <col min="62" max="62" width="4.6640625" hidden="1" customWidth="1"/>
    <col min="63" max="82" width="4.6640625" bestFit="1" customWidth="1"/>
    <col min="83" max="91" width="3.88671875" bestFit="1" customWidth="1"/>
    <col min="92" max="113" width="4.6640625" bestFit="1" customWidth="1"/>
    <col min="114" max="122" width="3.88671875" bestFit="1" customWidth="1"/>
    <col min="123" max="134" width="4.6640625" bestFit="1" customWidth="1"/>
  </cols>
  <sheetData>
    <row r="1" spans="1:134" ht="8.4" customHeight="1"/>
    <row r="2" spans="1:134">
      <c r="A2" s="6" t="s">
        <v>8</v>
      </c>
      <c r="B2" s="25"/>
    </row>
    <row r="3" spans="1:134">
      <c r="A3" s="6" t="s">
        <v>9</v>
      </c>
      <c r="B3" s="26">
        <f ca="1">TODAY()-3</f>
        <v>45793</v>
      </c>
    </row>
    <row r="4" spans="1:134">
      <c r="A4" s="6" t="s">
        <v>10</v>
      </c>
      <c r="B4" s="31">
        <f ca="1">TODAY()</f>
        <v>45796</v>
      </c>
    </row>
    <row r="5" spans="1:134">
      <c r="A5" s="6" t="s">
        <v>49</v>
      </c>
      <c r="B5" s="22">
        <f ca="1">ROUNDUP((B4-B3),0)+1</f>
        <v>4</v>
      </c>
      <c r="F5" s="24"/>
    </row>
    <row r="6" spans="1:134" ht="5.4" customHeight="1"/>
    <row r="7" spans="1:134" s="1" customFormat="1">
      <c r="G7" s="21">
        <f ca="1">B3</f>
        <v>45793</v>
      </c>
      <c r="H7" s="21">
        <f ca="1">G7+1</f>
        <v>45794</v>
      </c>
      <c r="I7" s="21">
        <f t="shared" ref="I7:Z7" ca="1" si="0">H7+1</f>
        <v>45795</v>
      </c>
      <c r="J7" s="21">
        <f t="shared" ca="1" si="0"/>
        <v>45796</v>
      </c>
      <c r="K7" s="21">
        <f t="shared" ca="1" si="0"/>
        <v>45797</v>
      </c>
      <c r="L7" s="21">
        <f t="shared" ca="1" si="0"/>
        <v>45798</v>
      </c>
      <c r="M7" s="21">
        <f t="shared" ca="1" si="0"/>
        <v>45799</v>
      </c>
      <c r="N7" s="21">
        <f t="shared" ca="1" si="0"/>
        <v>45800</v>
      </c>
      <c r="O7" s="21">
        <f t="shared" ca="1" si="0"/>
        <v>45801</v>
      </c>
      <c r="P7" s="21">
        <f t="shared" ca="1" si="0"/>
        <v>45802</v>
      </c>
      <c r="Q7" s="21">
        <f t="shared" ca="1" si="0"/>
        <v>45803</v>
      </c>
      <c r="R7" s="21">
        <f t="shared" ca="1" si="0"/>
        <v>45804</v>
      </c>
      <c r="S7" s="21">
        <f t="shared" ca="1" si="0"/>
        <v>45805</v>
      </c>
      <c r="T7" s="21">
        <f t="shared" ca="1" si="0"/>
        <v>45806</v>
      </c>
      <c r="U7" s="21">
        <f t="shared" ca="1" si="0"/>
        <v>45807</v>
      </c>
      <c r="V7" s="21">
        <f t="shared" ca="1" si="0"/>
        <v>45808</v>
      </c>
      <c r="W7" s="21">
        <f t="shared" ca="1" si="0"/>
        <v>45809</v>
      </c>
      <c r="X7" s="21">
        <f t="shared" ca="1" si="0"/>
        <v>45810</v>
      </c>
      <c r="Y7" s="21">
        <f t="shared" ca="1" si="0"/>
        <v>45811</v>
      </c>
      <c r="Z7" s="21">
        <f t="shared" ca="1" si="0"/>
        <v>45812</v>
      </c>
      <c r="AA7" s="21">
        <f t="shared" ref="AA7:CL7" ca="1" si="1">Z7+1</f>
        <v>45813</v>
      </c>
      <c r="AB7" s="21">
        <f t="shared" ca="1" si="1"/>
        <v>45814</v>
      </c>
      <c r="AC7" s="21">
        <f t="shared" ca="1" si="1"/>
        <v>45815</v>
      </c>
      <c r="AD7" s="21">
        <f t="shared" ca="1" si="1"/>
        <v>45816</v>
      </c>
      <c r="AE7" s="21">
        <f t="shared" ca="1" si="1"/>
        <v>45817</v>
      </c>
      <c r="AF7" s="21">
        <f t="shared" ca="1" si="1"/>
        <v>45818</v>
      </c>
      <c r="AG7" s="21">
        <f t="shared" ca="1" si="1"/>
        <v>45819</v>
      </c>
      <c r="AH7" s="21">
        <f t="shared" ca="1" si="1"/>
        <v>45820</v>
      </c>
      <c r="AI7" s="21">
        <f t="shared" ca="1" si="1"/>
        <v>45821</v>
      </c>
      <c r="AJ7" s="21">
        <f t="shared" ca="1" si="1"/>
        <v>45822</v>
      </c>
      <c r="AK7" s="21">
        <f t="shared" ca="1" si="1"/>
        <v>45823</v>
      </c>
      <c r="AL7" s="21">
        <f t="shared" ca="1" si="1"/>
        <v>45824</v>
      </c>
      <c r="AM7" s="21">
        <f t="shared" ca="1" si="1"/>
        <v>45825</v>
      </c>
      <c r="AN7" s="21">
        <f t="shared" ca="1" si="1"/>
        <v>45826</v>
      </c>
      <c r="AO7" s="21">
        <f t="shared" ca="1" si="1"/>
        <v>45827</v>
      </c>
      <c r="AP7" s="21">
        <f t="shared" ca="1" si="1"/>
        <v>45828</v>
      </c>
      <c r="AQ7" s="21">
        <f t="shared" ca="1" si="1"/>
        <v>45829</v>
      </c>
      <c r="AR7" s="21">
        <f t="shared" ca="1" si="1"/>
        <v>45830</v>
      </c>
      <c r="AS7" s="21">
        <f t="shared" ca="1" si="1"/>
        <v>45831</v>
      </c>
      <c r="AT7" s="21">
        <f t="shared" ca="1" si="1"/>
        <v>45832</v>
      </c>
      <c r="AU7" s="21">
        <f t="shared" ca="1" si="1"/>
        <v>45833</v>
      </c>
      <c r="AV7" s="21">
        <f t="shared" ca="1" si="1"/>
        <v>45834</v>
      </c>
      <c r="AW7" s="21">
        <f t="shared" ca="1" si="1"/>
        <v>45835</v>
      </c>
      <c r="AX7" s="21">
        <f t="shared" ca="1" si="1"/>
        <v>45836</v>
      </c>
      <c r="AY7" s="21">
        <f t="shared" ca="1" si="1"/>
        <v>45837</v>
      </c>
      <c r="AZ7" s="21">
        <f t="shared" ca="1" si="1"/>
        <v>45838</v>
      </c>
      <c r="BA7" s="21">
        <f t="shared" ca="1" si="1"/>
        <v>45839</v>
      </c>
      <c r="BB7" s="21">
        <f t="shared" ca="1" si="1"/>
        <v>45840</v>
      </c>
      <c r="BC7" s="21">
        <f t="shared" ca="1" si="1"/>
        <v>45841</v>
      </c>
      <c r="BD7" s="21">
        <f t="shared" ca="1" si="1"/>
        <v>45842</v>
      </c>
      <c r="BE7" s="21">
        <f t="shared" ca="1" si="1"/>
        <v>45843</v>
      </c>
      <c r="BF7" s="21">
        <f t="shared" ca="1" si="1"/>
        <v>45844</v>
      </c>
      <c r="BG7" s="21">
        <f t="shared" ca="1" si="1"/>
        <v>45845</v>
      </c>
      <c r="BH7" s="21">
        <f t="shared" ca="1" si="1"/>
        <v>45846</v>
      </c>
      <c r="BI7" s="21">
        <f t="shared" ca="1" si="1"/>
        <v>45847</v>
      </c>
      <c r="BJ7" s="21">
        <f t="shared" ca="1" si="1"/>
        <v>45848</v>
      </c>
      <c r="BK7" s="21">
        <f t="shared" ca="1" si="1"/>
        <v>45849</v>
      </c>
      <c r="BL7" s="21">
        <f t="shared" ca="1" si="1"/>
        <v>45850</v>
      </c>
      <c r="BM7" s="21">
        <f t="shared" ca="1" si="1"/>
        <v>45851</v>
      </c>
      <c r="BN7" s="21">
        <f t="shared" ca="1" si="1"/>
        <v>45852</v>
      </c>
      <c r="BO7" s="21">
        <f t="shared" ca="1" si="1"/>
        <v>45853</v>
      </c>
      <c r="BP7" s="21">
        <f t="shared" ca="1" si="1"/>
        <v>45854</v>
      </c>
      <c r="BQ7" s="21">
        <f t="shared" ca="1" si="1"/>
        <v>45855</v>
      </c>
      <c r="BR7" s="21">
        <f t="shared" ca="1" si="1"/>
        <v>45856</v>
      </c>
      <c r="BS7" s="21">
        <f t="shared" ca="1" si="1"/>
        <v>45857</v>
      </c>
      <c r="BT7" s="21">
        <f t="shared" ca="1" si="1"/>
        <v>45858</v>
      </c>
      <c r="BU7" s="21">
        <f t="shared" ca="1" si="1"/>
        <v>45859</v>
      </c>
      <c r="BV7" s="21">
        <f t="shared" ca="1" si="1"/>
        <v>45860</v>
      </c>
      <c r="BW7" s="21">
        <f t="shared" ca="1" si="1"/>
        <v>45861</v>
      </c>
      <c r="BX7" s="21">
        <f t="shared" ca="1" si="1"/>
        <v>45862</v>
      </c>
      <c r="BY7" s="21">
        <f t="shared" ca="1" si="1"/>
        <v>45863</v>
      </c>
      <c r="BZ7" s="21">
        <f t="shared" ca="1" si="1"/>
        <v>45864</v>
      </c>
      <c r="CA7" s="21">
        <f t="shared" ca="1" si="1"/>
        <v>45865</v>
      </c>
      <c r="CB7" s="21">
        <f t="shared" ca="1" si="1"/>
        <v>45866</v>
      </c>
      <c r="CC7" s="21">
        <f t="shared" ca="1" si="1"/>
        <v>45867</v>
      </c>
      <c r="CD7" s="21">
        <f t="shared" ca="1" si="1"/>
        <v>45868</v>
      </c>
      <c r="CE7" s="21">
        <f t="shared" ca="1" si="1"/>
        <v>45869</v>
      </c>
      <c r="CF7" s="21">
        <f t="shared" ca="1" si="1"/>
        <v>45870</v>
      </c>
      <c r="CG7" s="21">
        <f t="shared" ca="1" si="1"/>
        <v>45871</v>
      </c>
      <c r="CH7" s="21">
        <f t="shared" ca="1" si="1"/>
        <v>45872</v>
      </c>
      <c r="CI7" s="21">
        <f t="shared" ca="1" si="1"/>
        <v>45873</v>
      </c>
      <c r="CJ7" s="21">
        <f t="shared" ca="1" si="1"/>
        <v>45874</v>
      </c>
      <c r="CK7" s="21">
        <f t="shared" ca="1" si="1"/>
        <v>45875</v>
      </c>
      <c r="CL7" s="21">
        <f t="shared" ca="1" si="1"/>
        <v>45876</v>
      </c>
      <c r="CM7" s="21">
        <f t="shared" ref="CM7:ED7" ca="1" si="2">CL7+1</f>
        <v>45877</v>
      </c>
      <c r="CN7" s="21">
        <f t="shared" ca="1" si="2"/>
        <v>45878</v>
      </c>
      <c r="CO7" s="21">
        <f t="shared" ca="1" si="2"/>
        <v>45879</v>
      </c>
      <c r="CP7" s="21">
        <f t="shared" ca="1" si="2"/>
        <v>45880</v>
      </c>
      <c r="CQ7" s="21">
        <f t="shared" ca="1" si="2"/>
        <v>45881</v>
      </c>
      <c r="CR7" s="21">
        <f t="shared" ca="1" si="2"/>
        <v>45882</v>
      </c>
      <c r="CS7" s="21">
        <f t="shared" ca="1" si="2"/>
        <v>45883</v>
      </c>
      <c r="CT7" s="21">
        <f t="shared" ca="1" si="2"/>
        <v>45884</v>
      </c>
      <c r="CU7" s="21">
        <f t="shared" ca="1" si="2"/>
        <v>45885</v>
      </c>
      <c r="CV7" s="21">
        <f t="shared" ca="1" si="2"/>
        <v>45886</v>
      </c>
      <c r="CW7" s="21">
        <f t="shared" ca="1" si="2"/>
        <v>45887</v>
      </c>
      <c r="CX7" s="21">
        <f t="shared" ca="1" si="2"/>
        <v>45888</v>
      </c>
      <c r="CY7" s="21">
        <f t="shared" ca="1" si="2"/>
        <v>45889</v>
      </c>
      <c r="CZ7" s="21">
        <f t="shared" ca="1" si="2"/>
        <v>45890</v>
      </c>
      <c r="DA7" s="21">
        <f t="shared" ca="1" si="2"/>
        <v>45891</v>
      </c>
      <c r="DB7" s="21">
        <f t="shared" ca="1" si="2"/>
        <v>45892</v>
      </c>
      <c r="DC7" s="21">
        <f t="shared" ca="1" si="2"/>
        <v>45893</v>
      </c>
      <c r="DD7" s="21">
        <f t="shared" ca="1" si="2"/>
        <v>45894</v>
      </c>
      <c r="DE7" s="21">
        <f t="shared" ca="1" si="2"/>
        <v>45895</v>
      </c>
      <c r="DF7" s="21">
        <f t="shared" ca="1" si="2"/>
        <v>45896</v>
      </c>
      <c r="DG7" s="21">
        <f t="shared" ca="1" si="2"/>
        <v>45897</v>
      </c>
      <c r="DH7" s="21">
        <f t="shared" ca="1" si="2"/>
        <v>45898</v>
      </c>
      <c r="DI7" s="21">
        <f t="shared" ca="1" si="2"/>
        <v>45899</v>
      </c>
      <c r="DJ7" s="21">
        <f t="shared" ca="1" si="2"/>
        <v>45900</v>
      </c>
      <c r="DK7" s="21">
        <f t="shared" ca="1" si="2"/>
        <v>45901</v>
      </c>
      <c r="DL7" s="21">
        <f t="shared" ca="1" si="2"/>
        <v>45902</v>
      </c>
      <c r="DM7" s="21">
        <f t="shared" ca="1" si="2"/>
        <v>45903</v>
      </c>
      <c r="DN7" s="21">
        <f t="shared" ca="1" si="2"/>
        <v>45904</v>
      </c>
      <c r="DO7" s="21">
        <f t="shared" ca="1" si="2"/>
        <v>45905</v>
      </c>
      <c r="DP7" s="21">
        <f t="shared" ca="1" si="2"/>
        <v>45906</v>
      </c>
      <c r="DQ7" s="21">
        <f t="shared" ca="1" si="2"/>
        <v>45907</v>
      </c>
      <c r="DR7" s="21">
        <f t="shared" ca="1" si="2"/>
        <v>45908</v>
      </c>
      <c r="DS7" s="21">
        <f t="shared" ca="1" si="2"/>
        <v>45909</v>
      </c>
      <c r="DT7" s="21">
        <f t="shared" ca="1" si="2"/>
        <v>45910</v>
      </c>
      <c r="DU7" s="21">
        <f t="shared" ca="1" si="2"/>
        <v>45911</v>
      </c>
      <c r="DV7" s="21">
        <f t="shared" ca="1" si="2"/>
        <v>45912</v>
      </c>
      <c r="DW7" s="21">
        <f t="shared" ca="1" si="2"/>
        <v>45913</v>
      </c>
      <c r="DX7" s="21">
        <f t="shared" ca="1" si="2"/>
        <v>45914</v>
      </c>
      <c r="DY7" s="21">
        <f t="shared" ca="1" si="2"/>
        <v>45915</v>
      </c>
      <c r="DZ7" s="21">
        <f t="shared" ca="1" si="2"/>
        <v>45916</v>
      </c>
      <c r="EA7" s="21">
        <f t="shared" ca="1" si="2"/>
        <v>45917</v>
      </c>
      <c r="EB7" s="21">
        <f t="shared" ca="1" si="2"/>
        <v>45918</v>
      </c>
      <c r="EC7" s="21">
        <f t="shared" ca="1" si="2"/>
        <v>45919</v>
      </c>
      <c r="ED7" s="21">
        <f t="shared" ca="1" si="2"/>
        <v>45920</v>
      </c>
    </row>
    <row r="8" spans="1:134" s="14" customFormat="1">
      <c r="A8" s="14" t="s">
        <v>0</v>
      </c>
      <c r="B8" s="14" t="s">
        <v>33</v>
      </c>
      <c r="C8" s="14" t="s">
        <v>1</v>
      </c>
      <c r="D8" s="14" t="s">
        <v>2</v>
      </c>
      <c r="E8" s="14" t="s">
        <v>3</v>
      </c>
      <c r="F8" s="14" t="s">
        <v>4</v>
      </c>
      <c r="G8" s="20">
        <v>1</v>
      </c>
      <c r="H8" s="20">
        <f>G8+1</f>
        <v>2</v>
      </c>
      <c r="I8" s="20">
        <f>H8+1</f>
        <v>3</v>
      </c>
      <c r="J8" s="20">
        <f t="shared" ref="J8:Z8" si="3">I8+1</f>
        <v>4</v>
      </c>
      <c r="K8" s="20">
        <f t="shared" si="3"/>
        <v>5</v>
      </c>
      <c r="L8" s="20">
        <f t="shared" si="3"/>
        <v>6</v>
      </c>
      <c r="M8" s="20">
        <f t="shared" si="3"/>
        <v>7</v>
      </c>
      <c r="N8" s="20">
        <f t="shared" si="3"/>
        <v>8</v>
      </c>
      <c r="O8" s="20">
        <f t="shared" si="3"/>
        <v>9</v>
      </c>
      <c r="P8" s="20">
        <f t="shared" si="3"/>
        <v>10</v>
      </c>
      <c r="Q8" s="20">
        <f t="shared" si="3"/>
        <v>11</v>
      </c>
      <c r="R8" s="20">
        <f t="shared" si="3"/>
        <v>12</v>
      </c>
      <c r="S8" s="20">
        <f t="shared" si="3"/>
        <v>13</v>
      </c>
      <c r="T8" s="20">
        <f t="shared" si="3"/>
        <v>14</v>
      </c>
      <c r="U8" s="20">
        <f t="shared" si="3"/>
        <v>15</v>
      </c>
      <c r="V8" s="20">
        <f t="shared" si="3"/>
        <v>16</v>
      </c>
      <c r="W8" s="20">
        <f t="shared" si="3"/>
        <v>17</v>
      </c>
      <c r="X8" s="20">
        <f t="shared" si="3"/>
        <v>18</v>
      </c>
      <c r="Y8" s="20">
        <f t="shared" si="3"/>
        <v>19</v>
      </c>
      <c r="Z8" s="20">
        <f t="shared" si="3"/>
        <v>20</v>
      </c>
      <c r="AA8" s="20">
        <f t="shared" ref="AA8:CL8" si="4">Z8+1</f>
        <v>21</v>
      </c>
      <c r="AB8" s="20">
        <f t="shared" si="4"/>
        <v>22</v>
      </c>
      <c r="AC8" s="20">
        <f t="shared" si="4"/>
        <v>23</v>
      </c>
      <c r="AD8" s="20">
        <f t="shared" si="4"/>
        <v>24</v>
      </c>
      <c r="AE8" s="20">
        <f t="shared" si="4"/>
        <v>25</v>
      </c>
      <c r="AF8" s="20">
        <f t="shared" si="4"/>
        <v>26</v>
      </c>
      <c r="AG8" s="20">
        <f t="shared" si="4"/>
        <v>27</v>
      </c>
      <c r="AH8" s="20">
        <f t="shared" si="4"/>
        <v>28</v>
      </c>
      <c r="AI8" s="20">
        <f t="shared" si="4"/>
        <v>29</v>
      </c>
      <c r="AJ8" s="20">
        <f t="shared" si="4"/>
        <v>30</v>
      </c>
      <c r="AK8" s="20">
        <f t="shared" si="4"/>
        <v>31</v>
      </c>
      <c r="AL8" s="20">
        <f t="shared" si="4"/>
        <v>32</v>
      </c>
      <c r="AM8" s="20">
        <f t="shared" si="4"/>
        <v>33</v>
      </c>
      <c r="AN8" s="20">
        <f t="shared" si="4"/>
        <v>34</v>
      </c>
      <c r="AO8" s="20">
        <f t="shared" si="4"/>
        <v>35</v>
      </c>
      <c r="AP8" s="20">
        <f t="shared" si="4"/>
        <v>36</v>
      </c>
      <c r="AQ8" s="20">
        <f t="shared" si="4"/>
        <v>37</v>
      </c>
      <c r="AR8" s="20">
        <f t="shared" si="4"/>
        <v>38</v>
      </c>
      <c r="AS8" s="20">
        <f t="shared" si="4"/>
        <v>39</v>
      </c>
      <c r="AT8" s="20">
        <f t="shared" si="4"/>
        <v>40</v>
      </c>
      <c r="AU8" s="20">
        <f t="shared" si="4"/>
        <v>41</v>
      </c>
      <c r="AV8" s="20">
        <f t="shared" si="4"/>
        <v>42</v>
      </c>
      <c r="AW8" s="20">
        <f t="shared" si="4"/>
        <v>43</v>
      </c>
      <c r="AX8" s="20">
        <f t="shared" si="4"/>
        <v>44</v>
      </c>
      <c r="AY8" s="20">
        <f t="shared" si="4"/>
        <v>45</v>
      </c>
      <c r="AZ8" s="20">
        <f t="shared" si="4"/>
        <v>46</v>
      </c>
      <c r="BA8" s="20">
        <f t="shared" si="4"/>
        <v>47</v>
      </c>
      <c r="BB8" s="20">
        <f t="shared" si="4"/>
        <v>48</v>
      </c>
      <c r="BC8" s="20">
        <f t="shared" si="4"/>
        <v>49</v>
      </c>
      <c r="BD8" s="20">
        <f t="shared" si="4"/>
        <v>50</v>
      </c>
      <c r="BE8" s="20">
        <f t="shared" si="4"/>
        <v>51</v>
      </c>
      <c r="BF8" s="20">
        <f t="shared" si="4"/>
        <v>52</v>
      </c>
      <c r="BG8" s="20">
        <f t="shared" si="4"/>
        <v>53</v>
      </c>
      <c r="BH8" s="20">
        <f t="shared" si="4"/>
        <v>54</v>
      </c>
      <c r="BI8" s="20">
        <f t="shared" si="4"/>
        <v>55</v>
      </c>
      <c r="BJ8" s="20">
        <f t="shared" si="4"/>
        <v>56</v>
      </c>
      <c r="BK8" s="20">
        <f t="shared" si="4"/>
        <v>57</v>
      </c>
      <c r="BL8" s="20">
        <f t="shared" si="4"/>
        <v>58</v>
      </c>
      <c r="BM8" s="20">
        <f t="shared" si="4"/>
        <v>59</v>
      </c>
      <c r="BN8" s="20">
        <f t="shared" si="4"/>
        <v>60</v>
      </c>
      <c r="BO8" s="20">
        <f t="shared" si="4"/>
        <v>61</v>
      </c>
      <c r="BP8" s="20">
        <f t="shared" si="4"/>
        <v>62</v>
      </c>
      <c r="BQ8" s="20">
        <f t="shared" si="4"/>
        <v>63</v>
      </c>
      <c r="BR8" s="20">
        <f t="shared" si="4"/>
        <v>64</v>
      </c>
      <c r="BS8" s="20">
        <f t="shared" si="4"/>
        <v>65</v>
      </c>
      <c r="BT8" s="20">
        <f t="shared" si="4"/>
        <v>66</v>
      </c>
      <c r="BU8" s="20">
        <f t="shared" si="4"/>
        <v>67</v>
      </c>
      <c r="BV8" s="20">
        <f t="shared" si="4"/>
        <v>68</v>
      </c>
      <c r="BW8" s="20">
        <f t="shared" si="4"/>
        <v>69</v>
      </c>
      <c r="BX8" s="20">
        <f t="shared" si="4"/>
        <v>70</v>
      </c>
      <c r="BY8" s="20">
        <f t="shared" si="4"/>
        <v>71</v>
      </c>
      <c r="BZ8" s="20">
        <f t="shared" si="4"/>
        <v>72</v>
      </c>
      <c r="CA8" s="20">
        <f t="shared" si="4"/>
        <v>73</v>
      </c>
      <c r="CB8" s="20">
        <f t="shared" si="4"/>
        <v>74</v>
      </c>
      <c r="CC8" s="20">
        <f t="shared" si="4"/>
        <v>75</v>
      </c>
      <c r="CD8" s="20">
        <f t="shared" si="4"/>
        <v>76</v>
      </c>
      <c r="CE8" s="20">
        <f t="shared" si="4"/>
        <v>77</v>
      </c>
      <c r="CF8" s="20">
        <f t="shared" si="4"/>
        <v>78</v>
      </c>
      <c r="CG8" s="20">
        <f t="shared" si="4"/>
        <v>79</v>
      </c>
      <c r="CH8" s="20">
        <f t="shared" si="4"/>
        <v>80</v>
      </c>
      <c r="CI8" s="20">
        <f t="shared" si="4"/>
        <v>81</v>
      </c>
      <c r="CJ8" s="20">
        <f t="shared" si="4"/>
        <v>82</v>
      </c>
      <c r="CK8" s="20">
        <f t="shared" si="4"/>
        <v>83</v>
      </c>
      <c r="CL8" s="20">
        <f t="shared" si="4"/>
        <v>84</v>
      </c>
      <c r="CM8" s="20">
        <f t="shared" ref="CM8:ED8" si="5">CL8+1</f>
        <v>85</v>
      </c>
      <c r="CN8" s="20">
        <f t="shared" si="5"/>
        <v>86</v>
      </c>
      <c r="CO8" s="20">
        <f t="shared" si="5"/>
        <v>87</v>
      </c>
      <c r="CP8" s="20">
        <f t="shared" si="5"/>
        <v>88</v>
      </c>
      <c r="CQ8" s="20">
        <f t="shared" si="5"/>
        <v>89</v>
      </c>
      <c r="CR8" s="20">
        <f t="shared" si="5"/>
        <v>90</v>
      </c>
      <c r="CS8" s="20">
        <f t="shared" si="5"/>
        <v>91</v>
      </c>
      <c r="CT8" s="20">
        <f t="shared" si="5"/>
        <v>92</v>
      </c>
      <c r="CU8" s="20">
        <f t="shared" si="5"/>
        <v>93</v>
      </c>
      <c r="CV8" s="20">
        <f t="shared" si="5"/>
        <v>94</v>
      </c>
      <c r="CW8" s="20">
        <f t="shared" si="5"/>
        <v>95</v>
      </c>
      <c r="CX8" s="20">
        <f t="shared" si="5"/>
        <v>96</v>
      </c>
      <c r="CY8" s="20">
        <f t="shared" si="5"/>
        <v>97</v>
      </c>
      <c r="CZ8" s="20">
        <f t="shared" si="5"/>
        <v>98</v>
      </c>
      <c r="DA8" s="20">
        <f t="shared" si="5"/>
        <v>99</v>
      </c>
      <c r="DB8" s="20">
        <f t="shared" si="5"/>
        <v>100</v>
      </c>
      <c r="DC8" s="20">
        <f t="shared" si="5"/>
        <v>101</v>
      </c>
      <c r="DD8" s="20">
        <f t="shared" si="5"/>
        <v>102</v>
      </c>
      <c r="DE8" s="20">
        <f t="shared" si="5"/>
        <v>103</v>
      </c>
      <c r="DF8" s="20">
        <f t="shared" si="5"/>
        <v>104</v>
      </c>
      <c r="DG8" s="20">
        <f t="shared" si="5"/>
        <v>105</v>
      </c>
      <c r="DH8" s="20">
        <f t="shared" si="5"/>
        <v>106</v>
      </c>
      <c r="DI8" s="20">
        <f t="shared" si="5"/>
        <v>107</v>
      </c>
      <c r="DJ8" s="20">
        <f t="shared" si="5"/>
        <v>108</v>
      </c>
      <c r="DK8" s="20">
        <f t="shared" si="5"/>
        <v>109</v>
      </c>
      <c r="DL8" s="20">
        <f t="shared" si="5"/>
        <v>110</v>
      </c>
      <c r="DM8" s="20">
        <f t="shared" si="5"/>
        <v>111</v>
      </c>
      <c r="DN8" s="20">
        <f t="shared" si="5"/>
        <v>112</v>
      </c>
      <c r="DO8" s="20">
        <f t="shared" si="5"/>
        <v>113</v>
      </c>
      <c r="DP8" s="20">
        <f t="shared" si="5"/>
        <v>114</v>
      </c>
      <c r="DQ8" s="20">
        <f t="shared" si="5"/>
        <v>115</v>
      </c>
      <c r="DR8" s="20">
        <f t="shared" si="5"/>
        <v>116</v>
      </c>
      <c r="DS8" s="20">
        <f t="shared" si="5"/>
        <v>117</v>
      </c>
      <c r="DT8" s="20">
        <f t="shared" si="5"/>
        <v>118</v>
      </c>
      <c r="DU8" s="20">
        <f t="shared" si="5"/>
        <v>119</v>
      </c>
      <c r="DV8" s="20">
        <f t="shared" si="5"/>
        <v>120</v>
      </c>
      <c r="DW8" s="20">
        <f t="shared" si="5"/>
        <v>121</v>
      </c>
      <c r="DX8" s="20">
        <f t="shared" si="5"/>
        <v>122</v>
      </c>
      <c r="DY8" s="20">
        <f t="shared" si="5"/>
        <v>123</v>
      </c>
      <c r="DZ8" s="20">
        <f t="shared" si="5"/>
        <v>124</v>
      </c>
      <c r="EA8" s="20">
        <f t="shared" si="5"/>
        <v>125</v>
      </c>
      <c r="EB8" s="20">
        <f t="shared" si="5"/>
        <v>126</v>
      </c>
      <c r="EC8" s="20">
        <f t="shared" si="5"/>
        <v>127</v>
      </c>
      <c r="ED8" s="20">
        <f t="shared" si="5"/>
        <v>128</v>
      </c>
    </row>
    <row r="9" spans="1:134" s="2" customFormat="1">
      <c r="A9" s="3" t="s">
        <v>43</v>
      </c>
      <c r="B9" s="3"/>
      <c r="C9" s="3"/>
      <c r="D9" s="3"/>
      <c r="E9" s="3" t="str">
        <f>IF(C9="","",NETWORKDAYS(C9,D9))</f>
        <v/>
      </c>
      <c r="F9" s="16"/>
    </row>
    <row r="10" spans="1:134">
      <c r="A10" s="28" t="s">
        <v>0</v>
      </c>
      <c r="B10" s="29"/>
      <c r="C10" s="27">
        <f ca="1">TODAY()</f>
        <v>45796</v>
      </c>
      <c r="D10" s="27">
        <f ca="1">TODAY()+5</f>
        <v>45801</v>
      </c>
      <c r="E10" s="5">
        <f ca="1">IF(C10="","",D10-C10+1)</f>
        <v>6</v>
      </c>
      <c r="F10" s="17">
        <v>0.1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</row>
    <row r="11" spans="1:134">
      <c r="A11" s="28" t="s">
        <v>0</v>
      </c>
      <c r="B11" s="29"/>
      <c r="C11" s="27">
        <f t="shared" ref="C11:C13" ca="1" si="6">TODAY()</f>
        <v>45796</v>
      </c>
      <c r="D11" s="27">
        <f t="shared" ref="D11:D13" ca="1" si="7">TODAY()+5</f>
        <v>45801</v>
      </c>
      <c r="E11" s="5">
        <f t="shared" ref="E11:E47" ca="1" si="8">IF(C11="","",D11-C11+1)</f>
        <v>6</v>
      </c>
      <c r="F11" s="17">
        <v>0.5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</row>
    <row r="12" spans="1:134">
      <c r="A12" s="28" t="s">
        <v>0</v>
      </c>
      <c r="B12" s="29"/>
      <c r="C12" s="27">
        <f t="shared" ca="1" si="6"/>
        <v>45796</v>
      </c>
      <c r="D12" s="27">
        <f t="shared" ca="1" si="7"/>
        <v>45801</v>
      </c>
      <c r="E12" s="5">
        <f t="shared" ca="1" si="8"/>
        <v>6</v>
      </c>
      <c r="F12" s="17">
        <v>1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</row>
    <row r="13" spans="1:134">
      <c r="A13" s="28" t="s">
        <v>0</v>
      </c>
      <c r="B13" s="29"/>
      <c r="C13" s="27">
        <f ca="1">TODAY()-2</f>
        <v>45794</v>
      </c>
      <c r="D13" s="27">
        <f ca="1">TODAY()-1</f>
        <v>45795</v>
      </c>
      <c r="E13" s="5">
        <f t="shared" ca="1" si="8"/>
        <v>2</v>
      </c>
      <c r="F13" s="17">
        <v>0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</row>
    <row r="14" spans="1:134" s="2" customFormat="1">
      <c r="A14" s="3" t="s">
        <v>44</v>
      </c>
      <c r="B14" s="3"/>
      <c r="C14" s="3"/>
      <c r="D14" s="3"/>
      <c r="E14" s="3" t="str">
        <f t="shared" si="8"/>
        <v/>
      </c>
      <c r="F14" s="16"/>
    </row>
    <row r="15" spans="1:134">
      <c r="A15" s="30" t="s">
        <v>0</v>
      </c>
      <c r="B15" s="29"/>
      <c r="C15" s="27"/>
      <c r="D15" s="27"/>
      <c r="E15" s="5" t="str">
        <f t="shared" si="8"/>
        <v/>
      </c>
      <c r="F15" s="17">
        <v>0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</row>
    <row r="16" spans="1:134">
      <c r="A16" s="28" t="s">
        <v>0</v>
      </c>
      <c r="B16" s="29"/>
      <c r="C16" s="27"/>
      <c r="D16" s="27"/>
      <c r="E16" s="5" t="str">
        <f t="shared" si="8"/>
        <v/>
      </c>
      <c r="F16" s="17">
        <v>0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</row>
    <row r="17" spans="1:134">
      <c r="A17" s="28" t="s">
        <v>0</v>
      </c>
      <c r="B17" s="29"/>
      <c r="C17" s="27"/>
      <c r="D17" s="27"/>
      <c r="E17" s="5" t="str">
        <f t="shared" si="8"/>
        <v/>
      </c>
      <c r="F17" s="17">
        <v>0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</row>
    <row r="18" spans="1:134">
      <c r="A18" s="28" t="s">
        <v>0</v>
      </c>
      <c r="B18" s="29"/>
      <c r="C18" s="27"/>
      <c r="D18" s="27"/>
      <c r="E18" s="5" t="str">
        <f t="shared" si="8"/>
        <v/>
      </c>
      <c r="F18" s="17">
        <v>0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</row>
    <row r="19" spans="1:134">
      <c r="A19" s="28" t="s">
        <v>0</v>
      </c>
      <c r="B19" s="29"/>
      <c r="C19" s="27"/>
      <c r="D19" s="27"/>
      <c r="E19" s="5" t="str">
        <f t="shared" si="8"/>
        <v/>
      </c>
      <c r="F19" s="17">
        <v>0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</row>
    <row r="20" spans="1:134">
      <c r="A20" s="28" t="s">
        <v>0</v>
      </c>
      <c r="B20" s="29"/>
      <c r="C20" s="27"/>
      <c r="D20" s="27"/>
      <c r="E20" s="5" t="str">
        <f t="shared" si="8"/>
        <v/>
      </c>
      <c r="F20" s="17">
        <v>0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</row>
    <row r="21" spans="1:134">
      <c r="A21" s="28" t="s">
        <v>0</v>
      </c>
      <c r="B21" s="29"/>
      <c r="C21" s="27"/>
      <c r="D21" s="27"/>
      <c r="E21" s="5" t="str">
        <f t="shared" si="8"/>
        <v/>
      </c>
      <c r="F21" s="17">
        <v>0</v>
      </c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</row>
    <row r="22" spans="1:134">
      <c r="A22" s="28" t="s">
        <v>0</v>
      </c>
      <c r="B22" s="29"/>
      <c r="C22" s="27"/>
      <c r="D22" s="27"/>
      <c r="E22" s="5" t="str">
        <f t="shared" si="8"/>
        <v/>
      </c>
      <c r="F22" s="17">
        <v>0</v>
      </c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</row>
    <row r="23" spans="1:134">
      <c r="A23" s="28" t="s">
        <v>0</v>
      </c>
      <c r="B23" s="29"/>
      <c r="C23" s="27"/>
      <c r="D23" s="27"/>
      <c r="E23" s="5" t="str">
        <f t="shared" si="8"/>
        <v/>
      </c>
      <c r="F23" s="17">
        <v>0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</row>
    <row r="24" spans="1:134" s="2" customFormat="1">
      <c r="A24" s="3" t="s">
        <v>45</v>
      </c>
      <c r="B24" s="3"/>
      <c r="C24" s="3"/>
      <c r="D24" s="3"/>
      <c r="E24" s="3" t="str">
        <f t="shared" si="8"/>
        <v/>
      </c>
      <c r="F24" s="16">
        <v>0</v>
      </c>
    </row>
    <row r="25" spans="1:134">
      <c r="A25" s="28" t="s">
        <v>0</v>
      </c>
      <c r="B25" s="29"/>
      <c r="C25" s="27"/>
      <c r="D25" s="27"/>
      <c r="E25" s="5" t="str">
        <f t="shared" si="8"/>
        <v/>
      </c>
      <c r="F25" s="17">
        <v>0</v>
      </c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</row>
    <row r="26" spans="1:134">
      <c r="A26" s="28" t="s">
        <v>0</v>
      </c>
      <c r="B26" s="29"/>
      <c r="C26" s="27"/>
      <c r="D26" s="27"/>
      <c r="E26" s="5" t="str">
        <f t="shared" si="8"/>
        <v/>
      </c>
      <c r="F26" s="17">
        <v>0</v>
      </c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</row>
    <row r="27" spans="1:134">
      <c r="A27" s="28" t="s">
        <v>0</v>
      </c>
      <c r="B27" s="29"/>
      <c r="C27" s="27"/>
      <c r="D27" s="27"/>
      <c r="E27" s="5" t="str">
        <f t="shared" si="8"/>
        <v/>
      </c>
      <c r="F27" s="17">
        <v>0</v>
      </c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</row>
    <row r="28" spans="1:134">
      <c r="A28" s="28" t="s">
        <v>0</v>
      </c>
      <c r="B28" s="29"/>
      <c r="C28" s="27"/>
      <c r="D28" s="27"/>
      <c r="E28" s="5" t="str">
        <f t="shared" si="8"/>
        <v/>
      </c>
      <c r="F28" s="17">
        <v>0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</row>
    <row r="29" spans="1:134">
      <c r="A29" s="28" t="s">
        <v>0</v>
      </c>
      <c r="B29" s="29"/>
      <c r="C29" s="27"/>
      <c r="D29" s="27"/>
      <c r="E29" s="5" t="str">
        <f t="shared" si="8"/>
        <v/>
      </c>
      <c r="F29" s="17">
        <v>0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</row>
    <row r="30" spans="1:134">
      <c r="A30" s="28" t="s">
        <v>0</v>
      </c>
      <c r="B30" s="29"/>
      <c r="C30" s="27"/>
      <c r="D30" s="27"/>
      <c r="E30" s="5" t="str">
        <f t="shared" ref="E30" si="9">IF(C30="","",D30-C30+1)</f>
        <v/>
      </c>
      <c r="F30" s="17">
        <v>0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</row>
    <row r="31" spans="1:134" s="2" customFormat="1">
      <c r="A31" s="3" t="s">
        <v>46</v>
      </c>
      <c r="B31" s="3"/>
      <c r="C31" s="3"/>
      <c r="D31" s="3"/>
      <c r="E31" s="3" t="str">
        <f t="shared" si="8"/>
        <v/>
      </c>
      <c r="F31" s="16">
        <v>0</v>
      </c>
    </row>
    <row r="32" spans="1:134">
      <c r="A32" s="28" t="s">
        <v>0</v>
      </c>
      <c r="B32" s="29"/>
      <c r="C32" s="27"/>
      <c r="D32" s="27"/>
      <c r="E32" s="5" t="str">
        <f t="shared" si="8"/>
        <v/>
      </c>
      <c r="F32" s="17">
        <v>0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</row>
    <row r="33" spans="1:134">
      <c r="A33" s="28" t="s">
        <v>0</v>
      </c>
      <c r="B33" s="29"/>
      <c r="C33" s="27"/>
      <c r="D33" s="27"/>
      <c r="E33" s="5" t="str">
        <f t="shared" si="8"/>
        <v/>
      </c>
      <c r="F33" s="17">
        <v>0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</row>
    <row r="34" spans="1:134">
      <c r="A34" s="28" t="s">
        <v>0</v>
      </c>
      <c r="B34" s="29"/>
      <c r="C34" s="27"/>
      <c r="D34" s="27"/>
      <c r="E34" s="5" t="str">
        <f t="shared" si="8"/>
        <v/>
      </c>
      <c r="F34" s="17">
        <v>0</v>
      </c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</row>
    <row r="35" spans="1:134">
      <c r="A35" s="28" t="s">
        <v>0</v>
      </c>
      <c r="B35" s="29"/>
      <c r="C35" s="27"/>
      <c r="D35" s="27"/>
      <c r="E35" s="5" t="str">
        <f t="shared" si="8"/>
        <v/>
      </c>
      <c r="F35" s="17">
        <v>0</v>
      </c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</row>
    <row r="36" spans="1:134">
      <c r="A36" s="28" t="s">
        <v>0</v>
      </c>
      <c r="B36" s="29"/>
      <c r="C36" s="27"/>
      <c r="D36" s="27"/>
      <c r="E36" s="5" t="str">
        <f t="shared" si="8"/>
        <v/>
      </c>
      <c r="F36" s="17">
        <v>0</v>
      </c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</row>
    <row r="37" spans="1:134">
      <c r="A37" s="28" t="s">
        <v>0</v>
      </c>
      <c r="B37" s="29"/>
      <c r="C37" s="27"/>
      <c r="D37" s="27"/>
      <c r="E37" s="5" t="str">
        <f t="shared" si="8"/>
        <v/>
      </c>
      <c r="F37" s="17">
        <v>0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</row>
    <row r="38" spans="1:134">
      <c r="A38" s="28" t="s">
        <v>0</v>
      </c>
      <c r="B38" s="29"/>
      <c r="C38" s="27"/>
      <c r="D38" s="27"/>
      <c r="E38" s="5" t="str">
        <f t="shared" ref="E38" si="10">IF(C38="","",D38-C38+1)</f>
        <v/>
      </c>
      <c r="F38" s="17">
        <v>0</v>
      </c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</row>
    <row r="39" spans="1:134" s="2" customFormat="1">
      <c r="A39" s="3" t="s">
        <v>47</v>
      </c>
      <c r="B39" s="3"/>
      <c r="C39" s="3"/>
      <c r="D39" s="3"/>
      <c r="E39" s="3" t="str">
        <f t="shared" si="8"/>
        <v/>
      </c>
      <c r="F39" s="16">
        <v>0</v>
      </c>
    </row>
    <row r="40" spans="1:134">
      <c r="A40" s="28" t="s">
        <v>0</v>
      </c>
      <c r="B40" s="29"/>
      <c r="C40" s="27"/>
      <c r="D40" s="27"/>
      <c r="E40" s="5" t="str">
        <f t="shared" si="8"/>
        <v/>
      </c>
      <c r="F40" s="17">
        <v>0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</row>
    <row r="41" spans="1:134">
      <c r="A41" s="28" t="s">
        <v>0</v>
      </c>
      <c r="B41" s="29"/>
      <c r="C41" s="27"/>
      <c r="D41" s="27"/>
      <c r="E41" s="5" t="str">
        <f t="shared" si="8"/>
        <v/>
      </c>
      <c r="F41" s="17">
        <v>0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</row>
    <row r="42" spans="1:134">
      <c r="A42" s="28" t="s">
        <v>0</v>
      </c>
      <c r="B42" s="29"/>
      <c r="C42" s="27"/>
      <c r="D42" s="27"/>
      <c r="E42" s="5" t="str">
        <f t="shared" si="8"/>
        <v/>
      </c>
      <c r="F42" s="17">
        <v>0</v>
      </c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</row>
    <row r="43" spans="1:134">
      <c r="A43" s="28" t="s">
        <v>0</v>
      </c>
      <c r="B43" s="29"/>
      <c r="C43" s="27"/>
      <c r="D43" s="27"/>
      <c r="E43" s="5" t="str">
        <f t="shared" si="8"/>
        <v/>
      </c>
      <c r="F43" s="17">
        <v>0</v>
      </c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</row>
    <row r="44" spans="1:134">
      <c r="A44" s="28" t="s">
        <v>0</v>
      </c>
      <c r="B44" s="29"/>
      <c r="C44" s="27"/>
      <c r="D44" s="27"/>
      <c r="E44" s="5" t="str">
        <f t="shared" si="8"/>
        <v/>
      </c>
      <c r="F44" s="17">
        <v>0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</row>
    <row r="45" spans="1:134">
      <c r="A45" s="28" t="s">
        <v>0</v>
      </c>
      <c r="B45" s="29"/>
      <c r="C45" s="27"/>
      <c r="D45" s="27"/>
      <c r="E45" s="5" t="str">
        <f t="shared" si="8"/>
        <v/>
      </c>
      <c r="F45" s="17">
        <v>0</v>
      </c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</row>
    <row r="46" spans="1:134">
      <c r="A46" s="28" t="s">
        <v>0</v>
      </c>
      <c r="B46" s="29"/>
      <c r="C46" s="27"/>
      <c r="D46" s="27"/>
      <c r="E46" s="5" t="str">
        <f t="shared" si="8"/>
        <v/>
      </c>
      <c r="F46" s="17">
        <v>0</v>
      </c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</row>
    <row r="47" spans="1:134">
      <c r="A47" s="28" t="s">
        <v>0</v>
      </c>
      <c r="B47" s="29"/>
      <c r="C47" s="27"/>
      <c r="D47" s="27"/>
      <c r="E47" s="5" t="str">
        <f t="shared" si="8"/>
        <v/>
      </c>
      <c r="F47" s="17">
        <v>0</v>
      </c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</row>
    <row r="48" spans="1:134" s="2" customFormat="1">
      <c r="A48" s="3" t="s">
        <v>48</v>
      </c>
      <c r="B48" s="3"/>
      <c r="C48" s="3"/>
      <c r="D48" s="3"/>
      <c r="E48" s="3"/>
      <c r="F48" s="16">
        <v>0</v>
      </c>
    </row>
    <row r="49" spans="1:134">
      <c r="A49" s="28" t="s">
        <v>0</v>
      </c>
      <c r="B49" s="29"/>
      <c r="C49" s="27"/>
      <c r="D49" s="27"/>
      <c r="E49" s="5"/>
      <c r="F49" s="17">
        <v>0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</row>
    <row r="50" spans="1:134">
      <c r="A50" s="28" t="s">
        <v>0</v>
      </c>
      <c r="B50" s="29"/>
      <c r="C50" s="27"/>
      <c r="D50" s="27"/>
      <c r="E50" s="5"/>
      <c r="F50" s="17">
        <v>0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</row>
    <row r="51" spans="1:134">
      <c r="A51" s="28" t="s">
        <v>0</v>
      </c>
      <c r="B51" s="29"/>
      <c r="C51" s="27"/>
      <c r="D51" s="27"/>
      <c r="E51" s="5"/>
      <c r="F51" s="17">
        <v>0</v>
      </c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</row>
    <row r="52" spans="1:134">
      <c r="A52" s="28" t="s">
        <v>0</v>
      </c>
      <c r="B52" s="29"/>
      <c r="C52" s="27"/>
      <c r="D52" s="27"/>
      <c r="E52" s="5"/>
      <c r="F52" s="17">
        <v>0</v>
      </c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</row>
    <row r="53" spans="1:134">
      <c r="A53" s="28" t="s">
        <v>0</v>
      </c>
      <c r="B53" s="29"/>
      <c r="C53" s="27"/>
      <c r="D53" s="27"/>
      <c r="E53" s="5"/>
      <c r="F53" s="17">
        <v>0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</row>
    <row r="54" spans="1:134">
      <c r="A54" s="28" t="s">
        <v>0</v>
      </c>
      <c r="B54" s="29"/>
      <c r="C54" s="27"/>
      <c r="D54" s="27"/>
      <c r="E54" s="5"/>
      <c r="F54" s="17">
        <v>0</v>
      </c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</row>
    <row r="55" spans="1:134">
      <c r="A55" s="28" t="s">
        <v>0</v>
      </c>
      <c r="B55" s="29"/>
      <c r="C55" s="27"/>
      <c r="D55" s="27"/>
      <c r="E55" s="5"/>
      <c r="F55" s="17">
        <v>0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</row>
    <row r="56" spans="1:134">
      <c r="A56" s="28" t="s">
        <v>0</v>
      </c>
      <c r="B56" s="29"/>
      <c r="C56" s="27"/>
      <c r="D56" s="27"/>
      <c r="E56" s="5"/>
      <c r="F56" s="17">
        <v>0</v>
      </c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</row>
    <row r="57" spans="1:134">
      <c r="A57" s="30" t="s">
        <v>0</v>
      </c>
      <c r="B57" s="29"/>
      <c r="C57" s="27"/>
      <c r="D57" s="27"/>
      <c r="E57" s="5"/>
      <c r="F57" s="17">
        <v>0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</row>
    <row r="61" spans="1:134">
      <c r="C61" s="23"/>
    </row>
  </sheetData>
  <phoneticPr fontId="2" type="noConversion"/>
  <conditionalFormatting sqref="F10:F13 F15:F23 F40:F47 F51:F57 F25:F30 F32:F38">
    <cfRule type="dataBar" priority="15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{849E1847-229D-48BC-BEFC-8D167D9F1268}</x14:id>
        </ext>
      </extLst>
    </cfRule>
  </conditionalFormatting>
  <conditionalFormatting sqref="F49:F50">
    <cfRule type="dataBar" priority="8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{4BAEC048-3169-44B2-85E1-DDF8EC0A1B8F}</x14:id>
        </ext>
      </extLst>
    </cfRule>
  </conditionalFormatting>
  <conditionalFormatting sqref="G10:ED13 G15:ED23 G25:ED30 G32:ED38 G40:ED47 G49:ED57">
    <cfRule type="expression" dxfId="7" priority="1">
      <formula>IF($F10=0,FALSE,AND(G$7&gt;=$C10,G$7&lt;=$C10+($E10*$F10-1)))</formula>
    </cfRule>
    <cfRule type="expression" dxfId="6" priority="9">
      <formula>AND(G$7&gt;=$C10,G$7&lt;=$D10,$D10&lt;$B$4)</formula>
    </cfRule>
    <cfRule type="expression" dxfId="5" priority="10">
      <formula>AND(G$7&gt;=$C10,G$7&lt;=$D10)</formula>
    </cfRule>
    <cfRule type="expression" dxfId="4" priority="11">
      <formula>G$8=$B$5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49E1847-229D-48BC-BEFC-8D167D9F126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F10:F13 F15:F23 F40:F47 F51:F57 F25:F30 F32:F38</xm:sqref>
        </x14:conditionalFormatting>
        <x14:conditionalFormatting xmlns:xm="http://schemas.microsoft.com/office/excel/2006/main">
          <x14:cfRule type="dataBar" id="{4BAEC048-3169-44B2-85E1-DDF8EC0A1B8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F49:F50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8B5A8-CE25-49F8-9E21-B5A2EF5102B4}">
  <dimension ref="A2:AA44"/>
  <sheetViews>
    <sheetView showGridLines="0" zoomScale="80" zoomScaleNormal="80"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D18" sqref="D18"/>
    </sheetView>
  </sheetViews>
  <sheetFormatPr defaultRowHeight="14.4"/>
  <cols>
    <col min="1" max="1" width="29.6640625" customWidth="1"/>
    <col min="2" max="2" width="13.77734375" customWidth="1"/>
    <col min="3" max="4" width="10.109375" bestFit="1" customWidth="1"/>
    <col min="5" max="5" width="7.77734375" customWidth="1"/>
    <col min="6" max="6" width="7.21875" bestFit="1" customWidth="1"/>
    <col min="7" max="7" width="4" customWidth="1"/>
    <col min="8" max="8" width="10.109375" bestFit="1" customWidth="1"/>
  </cols>
  <sheetData>
    <row r="2" spans="1:27">
      <c r="A2" s="6" t="s">
        <v>8</v>
      </c>
      <c r="B2" s="8" t="s">
        <v>34</v>
      </c>
    </row>
    <row r="3" spans="1:27">
      <c r="A3" s="6" t="s">
        <v>9</v>
      </c>
      <c r="B3" s="7">
        <v>45551</v>
      </c>
    </row>
    <row r="4" spans="1:27">
      <c r="A4" s="6" t="s">
        <v>10</v>
      </c>
      <c r="B4" s="7">
        <f ca="1">TODAY()</f>
        <v>45796</v>
      </c>
    </row>
    <row r="5" spans="1:27">
      <c r="A5" s="6" t="s">
        <v>11</v>
      </c>
      <c r="B5" s="13">
        <f ca="1">ROUNDUP((B4-B3)/7,0)</f>
        <v>35</v>
      </c>
    </row>
    <row r="7" spans="1:27" s="1" customFormat="1">
      <c r="H7" s="9">
        <f>B3</f>
        <v>45551</v>
      </c>
      <c r="I7" s="9">
        <f>H7+7</f>
        <v>45558</v>
      </c>
      <c r="J7" s="9">
        <f t="shared" ref="J7:W7" si="0">I7+7</f>
        <v>45565</v>
      </c>
      <c r="K7" s="9">
        <f t="shared" si="0"/>
        <v>45572</v>
      </c>
      <c r="L7" s="9">
        <f t="shared" si="0"/>
        <v>45579</v>
      </c>
      <c r="M7" s="9">
        <f t="shared" si="0"/>
        <v>45586</v>
      </c>
      <c r="N7" s="9">
        <f t="shared" si="0"/>
        <v>45593</v>
      </c>
      <c r="O7" s="9">
        <f t="shared" si="0"/>
        <v>45600</v>
      </c>
      <c r="P7" s="9">
        <f t="shared" si="0"/>
        <v>45607</v>
      </c>
      <c r="Q7" s="9">
        <f t="shared" si="0"/>
        <v>45614</v>
      </c>
      <c r="R7" s="9">
        <f t="shared" si="0"/>
        <v>45621</v>
      </c>
      <c r="S7" s="9">
        <f t="shared" si="0"/>
        <v>45628</v>
      </c>
      <c r="T7" s="9">
        <f t="shared" si="0"/>
        <v>45635</v>
      </c>
      <c r="U7" s="9">
        <f t="shared" si="0"/>
        <v>45642</v>
      </c>
      <c r="V7" s="9">
        <f t="shared" si="0"/>
        <v>45649</v>
      </c>
      <c r="W7" s="9">
        <f t="shared" si="0"/>
        <v>45656</v>
      </c>
      <c r="X7" s="9">
        <f t="shared" ref="X7:Z7" si="1">W7+7</f>
        <v>45663</v>
      </c>
      <c r="Y7" s="9">
        <f t="shared" si="1"/>
        <v>45670</v>
      </c>
      <c r="Z7" s="9">
        <f t="shared" si="1"/>
        <v>45677</v>
      </c>
      <c r="AA7" s="9">
        <f t="shared" ref="AA7" si="2">Z7+7</f>
        <v>45684</v>
      </c>
    </row>
    <row r="8" spans="1:27" s="14" customFormat="1">
      <c r="A8" s="14" t="s">
        <v>0</v>
      </c>
      <c r="B8" s="14" t="s">
        <v>33</v>
      </c>
      <c r="C8" s="14" t="s">
        <v>1</v>
      </c>
      <c r="D8" s="14" t="s">
        <v>2</v>
      </c>
      <c r="E8" s="14" t="s">
        <v>3</v>
      </c>
      <c r="F8" s="14" t="s">
        <v>4</v>
      </c>
      <c r="H8" s="10">
        <v>1</v>
      </c>
      <c r="I8" s="10">
        <f>H8+1</f>
        <v>2</v>
      </c>
      <c r="J8" s="10">
        <f>I8+1</f>
        <v>3</v>
      </c>
      <c r="K8" s="10">
        <f t="shared" ref="K8:W8" si="3">J8+1</f>
        <v>4</v>
      </c>
      <c r="L8" s="10">
        <f t="shared" si="3"/>
        <v>5</v>
      </c>
      <c r="M8" s="10">
        <f t="shared" si="3"/>
        <v>6</v>
      </c>
      <c r="N8" s="10">
        <f t="shared" si="3"/>
        <v>7</v>
      </c>
      <c r="O8" s="10">
        <f t="shared" si="3"/>
        <v>8</v>
      </c>
      <c r="P8" s="10">
        <f t="shared" si="3"/>
        <v>9</v>
      </c>
      <c r="Q8" s="10">
        <f t="shared" si="3"/>
        <v>10</v>
      </c>
      <c r="R8" s="10">
        <f t="shared" si="3"/>
        <v>11</v>
      </c>
      <c r="S8" s="10">
        <f t="shared" si="3"/>
        <v>12</v>
      </c>
      <c r="T8" s="10">
        <f t="shared" si="3"/>
        <v>13</v>
      </c>
      <c r="U8" s="10">
        <f t="shared" si="3"/>
        <v>14</v>
      </c>
      <c r="V8" s="10">
        <f t="shared" si="3"/>
        <v>15</v>
      </c>
      <c r="W8" s="10">
        <f t="shared" si="3"/>
        <v>16</v>
      </c>
      <c r="X8" s="10">
        <f t="shared" ref="X8:Z8" si="4">W8+1</f>
        <v>17</v>
      </c>
      <c r="Y8" s="10">
        <f t="shared" si="4"/>
        <v>18</v>
      </c>
      <c r="Z8" s="10">
        <f t="shared" si="4"/>
        <v>19</v>
      </c>
      <c r="AA8" s="10">
        <f t="shared" ref="AA8" si="5">Z8+1</f>
        <v>20</v>
      </c>
    </row>
    <row r="9" spans="1:27" s="2" customFormat="1">
      <c r="A9" s="3" t="s">
        <v>5</v>
      </c>
      <c r="B9" s="3"/>
      <c r="C9" s="3"/>
      <c r="D9" s="3"/>
      <c r="E9" s="3" t="str">
        <f>IF(C9="","",NETWORKDAYS(C9,D9))</f>
        <v/>
      </c>
      <c r="F9" s="16"/>
    </row>
    <row r="10" spans="1:27">
      <c r="A10" s="4" t="s">
        <v>12</v>
      </c>
      <c r="B10" s="5" t="s">
        <v>7</v>
      </c>
      <c r="C10" s="18">
        <v>45551</v>
      </c>
      <c r="D10" s="18">
        <v>45559</v>
      </c>
      <c r="E10" s="5">
        <f>IF(C10="","",D10-C10)</f>
        <v>8</v>
      </c>
      <c r="F10" s="17">
        <v>1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7">
      <c r="A11" s="4" t="s">
        <v>6</v>
      </c>
      <c r="B11" s="5" t="s">
        <v>7</v>
      </c>
      <c r="C11" s="18">
        <v>45558</v>
      </c>
      <c r="D11" s="18">
        <v>45559</v>
      </c>
      <c r="E11" s="5">
        <f t="shared" ref="E11:E44" si="6">IF(C11="","",D11-C11)</f>
        <v>1</v>
      </c>
      <c r="F11" s="17">
        <v>0.1</v>
      </c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spans="1:27">
      <c r="A12" s="4" t="s">
        <v>20</v>
      </c>
      <c r="B12" s="5" t="s">
        <v>7</v>
      </c>
      <c r="C12" s="18">
        <v>45558</v>
      </c>
      <c r="D12" s="18">
        <v>45562</v>
      </c>
      <c r="E12" s="5">
        <f t="shared" si="6"/>
        <v>4</v>
      </c>
      <c r="F12" s="17">
        <v>0</v>
      </c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pans="1:27">
      <c r="A13" s="4" t="s">
        <v>21</v>
      </c>
      <c r="B13" s="5" t="s">
        <v>7</v>
      </c>
      <c r="C13" s="18">
        <v>45558</v>
      </c>
      <c r="D13" s="18">
        <v>45559</v>
      </c>
      <c r="E13" s="5">
        <f t="shared" si="6"/>
        <v>1</v>
      </c>
      <c r="F13" s="17">
        <v>1</v>
      </c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7" s="2" customFormat="1">
      <c r="A14" s="3" t="s">
        <v>13</v>
      </c>
      <c r="B14" s="3"/>
      <c r="C14" s="19"/>
      <c r="D14" s="19"/>
      <c r="E14" s="3" t="str">
        <f t="shared" si="6"/>
        <v/>
      </c>
      <c r="F14" s="16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</row>
    <row r="15" spans="1:27">
      <c r="A15" s="15" t="s">
        <v>22</v>
      </c>
      <c r="B15" s="5" t="s">
        <v>36</v>
      </c>
      <c r="C15" s="18">
        <v>45558</v>
      </c>
      <c r="D15" s="18">
        <v>45560</v>
      </c>
      <c r="E15" s="5">
        <f t="shared" si="6"/>
        <v>2</v>
      </c>
      <c r="F15" s="17">
        <v>0</v>
      </c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spans="1:27">
      <c r="A16" s="4" t="s">
        <v>15</v>
      </c>
      <c r="B16" s="5" t="s">
        <v>7</v>
      </c>
      <c r="C16" s="18">
        <v>45558</v>
      </c>
      <c r="D16" s="18">
        <v>45560</v>
      </c>
      <c r="E16" s="5">
        <f t="shared" si="6"/>
        <v>2</v>
      </c>
      <c r="F16" s="17">
        <v>0</v>
      </c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>
      <c r="A17" s="4" t="s">
        <v>14</v>
      </c>
      <c r="B17" s="5" t="s">
        <v>7</v>
      </c>
      <c r="C17" s="18">
        <v>45559</v>
      </c>
      <c r="D17" s="18">
        <v>45560</v>
      </c>
      <c r="E17" s="5">
        <f t="shared" si="6"/>
        <v>1</v>
      </c>
      <c r="F17" s="17">
        <v>0</v>
      </c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spans="1:27">
      <c r="A18" s="4" t="s">
        <v>17</v>
      </c>
      <c r="B18" s="5" t="s">
        <v>7</v>
      </c>
      <c r="C18" s="18">
        <v>45559</v>
      </c>
      <c r="D18" s="18">
        <v>45560</v>
      </c>
      <c r="E18" s="5">
        <f t="shared" si="6"/>
        <v>1</v>
      </c>
      <c r="F18" s="17">
        <v>0</v>
      </c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pans="1:27">
      <c r="A19" s="4" t="s">
        <v>16</v>
      </c>
      <c r="B19" s="5" t="s">
        <v>7</v>
      </c>
      <c r="C19" s="18">
        <v>45559</v>
      </c>
      <c r="D19" s="18">
        <v>45560</v>
      </c>
      <c r="E19" s="5">
        <f t="shared" si="6"/>
        <v>1</v>
      </c>
      <c r="F19" s="17">
        <v>0</v>
      </c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>
      <c r="A20" s="4" t="s">
        <v>18</v>
      </c>
      <c r="B20" s="5" t="s">
        <v>7</v>
      </c>
      <c r="C20" s="18">
        <v>45559</v>
      </c>
      <c r="D20" s="18">
        <v>45560</v>
      </c>
      <c r="E20" s="5">
        <f t="shared" si="6"/>
        <v>1</v>
      </c>
      <c r="F20" s="17">
        <v>0</v>
      </c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>
      <c r="A21" s="4" t="s">
        <v>19</v>
      </c>
      <c r="B21" s="5" t="s">
        <v>7</v>
      </c>
      <c r="C21" s="18">
        <v>45559</v>
      </c>
      <c r="D21" s="18">
        <v>45560</v>
      </c>
      <c r="E21" s="5">
        <f t="shared" si="6"/>
        <v>1</v>
      </c>
      <c r="F21" s="17">
        <v>0</v>
      </c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>
      <c r="A22" s="4" t="s">
        <v>35</v>
      </c>
      <c r="B22" s="5" t="s">
        <v>36</v>
      </c>
      <c r="C22" s="18">
        <v>45560</v>
      </c>
      <c r="D22" s="18">
        <v>45562</v>
      </c>
      <c r="E22" s="5">
        <f t="shared" si="6"/>
        <v>2</v>
      </c>
      <c r="F22" s="17">
        <v>0</v>
      </c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s="2" customFormat="1">
      <c r="A23" s="3" t="s">
        <v>32</v>
      </c>
      <c r="B23" s="3"/>
      <c r="C23" s="19"/>
      <c r="D23" s="19"/>
      <c r="E23" s="3" t="str">
        <f t="shared" si="6"/>
        <v/>
      </c>
      <c r="F23" s="16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 spans="1:27">
      <c r="A24" s="4" t="s">
        <v>38</v>
      </c>
      <c r="B24" s="5" t="s">
        <v>7</v>
      </c>
      <c r="C24" s="18">
        <v>45565</v>
      </c>
      <c r="D24" s="18">
        <v>45569</v>
      </c>
      <c r="E24" s="5">
        <f t="shared" si="6"/>
        <v>4</v>
      </c>
      <c r="F24" s="17">
        <v>0</v>
      </c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>
      <c r="A25" s="4" t="s">
        <v>39</v>
      </c>
      <c r="B25" s="5" t="s">
        <v>7</v>
      </c>
      <c r="C25" s="18">
        <v>45572</v>
      </c>
      <c r="D25" s="18">
        <v>45576</v>
      </c>
      <c r="E25" s="5">
        <f t="shared" si="6"/>
        <v>4</v>
      </c>
      <c r="F25" s="17">
        <v>0</v>
      </c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>
      <c r="A26" s="4" t="s">
        <v>40</v>
      </c>
      <c r="B26" s="5" t="s">
        <v>7</v>
      </c>
      <c r="C26" s="18">
        <v>45579</v>
      </c>
      <c r="D26" s="18">
        <v>45583</v>
      </c>
      <c r="E26" s="5">
        <f t="shared" si="6"/>
        <v>4</v>
      </c>
      <c r="F26" s="17">
        <v>0</v>
      </c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>
      <c r="A27" s="4" t="s">
        <v>41</v>
      </c>
      <c r="B27" s="5" t="s">
        <v>7</v>
      </c>
      <c r="C27" s="18">
        <v>45586</v>
      </c>
      <c r="D27" s="18">
        <v>45590</v>
      </c>
      <c r="E27" s="5">
        <f t="shared" si="6"/>
        <v>4</v>
      </c>
      <c r="F27" s="17">
        <v>0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>
      <c r="A28" s="4" t="s">
        <v>42</v>
      </c>
      <c r="B28" s="5" t="s">
        <v>7</v>
      </c>
      <c r="C28" s="18">
        <v>45593</v>
      </c>
      <c r="D28" s="18">
        <v>45596</v>
      </c>
      <c r="E28" s="5">
        <f t="shared" si="6"/>
        <v>3</v>
      </c>
      <c r="F28" s="17">
        <v>0</v>
      </c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s="2" customFormat="1">
      <c r="A29" s="3" t="s">
        <v>31</v>
      </c>
      <c r="B29" s="3"/>
      <c r="C29" s="19"/>
      <c r="D29" s="19"/>
      <c r="E29" s="3" t="str">
        <f t="shared" si="6"/>
        <v/>
      </c>
      <c r="F29" s="16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>
      <c r="A30" s="4" t="s">
        <v>23</v>
      </c>
      <c r="B30" s="5" t="s">
        <v>7</v>
      </c>
      <c r="C30" s="18">
        <v>45560</v>
      </c>
      <c r="D30" s="18">
        <v>45562</v>
      </c>
      <c r="E30" s="5">
        <f t="shared" si="6"/>
        <v>2</v>
      </c>
      <c r="F30" s="17">
        <v>0</v>
      </c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>
      <c r="A31" s="4" t="s">
        <v>38</v>
      </c>
      <c r="B31" s="5" t="s">
        <v>7</v>
      </c>
      <c r="C31" s="18">
        <v>45565</v>
      </c>
      <c r="D31" s="18">
        <v>45569</v>
      </c>
      <c r="E31" s="5">
        <f t="shared" si="6"/>
        <v>4</v>
      </c>
      <c r="F31" s="17">
        <v>0</v>
      </c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>
      <c r="A32" s="4" t="s">
        <v>39</v>
      </c>
      <c r="B32" s="5" t="s">
        <v>7</v>
      </c>
      <c r="C32" s="18">
        <v>45572</v>
      </c>
      <c r="D32" s="18">
        <v>45576</v>
      </c>
      <c r="E32" s="5">
        <f t="shared" si="6"/>
        <v>4</v>
      </c>
      <c r="F32" s="17">
        <v>0</v>
      </c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>
      <c r="A33" s="4" t="s">
        <v>40</v>
      </c>
      <c r="B33" s="5" t="s">
        <v>7</v>
      </c>
      <c r="C33" s="18">
        <v>45579</v>
      </c>
      <c r="D33" s="18">
        <v>45583</v>
      </c>
      <c r="E33" s="5">
        <f t="shared" si="6"/>
        <v>4</v>
      </c>
      <c r="F33" s="17">
        <v>0</v>
      </c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>
      <c r="A34" s="4" t="s">
        <v>41</v>
      </c>
      <c r="B34" s="5" t="s">
        <v>7</v>
      </c>
      <c r="C34" s="18">
        <v>45586</v>
      </c>
      <c r="D34" s="18">
        <v>45590</v>
      </c>
      <c r="E34" s="5">
        <f t="shared" si="6"/>
        <v>4</v>
      </c>
      <c r="F34" s="17">
        <v>0</v>
      </c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>
      <c r="A35" s="4" t="s">
        <v>42</v>
      </c>
      <c r="B35" s="5" t="s">
        <v>7</v>
      </c>
      <c r="C35" s="18">
        <v>45593</v>
      </c>
      <c r="D35" s="18">
        <v>45596</v>
      </c>
      <c r="E35" s="5">
        <f t="shared" si="6"/>
        <v>3</v>
      </c>
      <c r="F35" s="17">
        <v>0</v>
      </c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>
      <c r="A36" s="4" t="s">
        <v>35</v>
      </c>
      <c r="B36" s="5" t="s">
        <v>36</v>
      </c>
      <c r="C36" s="18">
        <v>45594</v>
      </c>
      <c r="D36" s="18">
        <v>45596</v>
      </c>
      <c r="E36" s="5">
        <f t="shared" si="6"/>
        <v>2</v>
      </c>
      <c r="F36" s="17">
        <v>0</v>
      </c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s="2" customFormat="1">
      <c r="A37" s="3" t="s">
        <v>24</v>
      </c>
      <c r="B37" s="3"/>
      <c r="C37" s="19"/>
      <c r="D37" s="19"/>
      <c r="E37" s="3" t="str">
        <f t="shared" si="6"/>
        <v/>
      </c>
      <c r="F37" s="16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 spans="1:27">
      <c r="A38" s="4" t="s">
        <v>37</v>
      </c>
      <c r="B38" s="5" t="s">
        <v>36</v>
      </c>
      <c r="C38" s="18">
        <v>45558</v>
      </c>
      <c r="D38" s="18">
        <v>45559</v>
      </c>
      <c r="E38" s="5">
        <f t="shared" si="6"/>
        <v>1</v>
      </c>
      <c r="F38" s="17">
        <v>0</v>
      </c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>
      <c r="A39" s="4" t="s">
        <v>25</v>
      </c>
      <c r="B39" s="5" t="s">
        <v>7</v>
      </c>
      <c r="C39" s="18">
        <v>45559</v>
      </c>
      <c r="D39" s="18">
        <v>45567</v>
      </c>
      <c r="E39" s="5">
        <f t="shared" si="6"/>
        <v>8</v>
      </c>
      <c r="F39" s="17">
        <v>0</v>
      </c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>
      <c r="A40" s="4" t="s">
        <v>26</v>
      </c>
      <c r="B40" s="5" t="s">
        <v>7</v>
      </c>
      <c r="C40" s="18">
        <v>45559</v>
      </c>
      <c r="D40" s="18">
        <v>45560</v>
      </c>
      <c r="E40" s="5">
        <f>IF(C40="","",D40-C40)</f>
        <v>1</v>
      </c>
      <c r="F40" s="17">
        <v>0</v>
      </c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>
      <c r="A41" s="4" t="s">
        <v>27</v>
      </c>
      <c r="B41" s="5" t="s">
        <v>7</v>
      </c>
      <c r="C41" s="18">
        <v>45560</v>
      </c>
      <c r="D41" s="18">
        <v>45567</v>
      </c>
      <c r="E41" s="5">
        <f t="shared" si="6"/>
        <v>7</v>
      </c>
      <c r="F41" s="17">
        <v>0</v>
      </c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spans="1:27">
      <c r="A42" s="4" t="s">
        <v>28</v>
      </c>
      <c r="B42" s="5" t="s">
        <v>36</v>
      </c>
      <c r="C42" s="18">
        <v>45614</v>
      </c>
      <c r="D42" s="18">
        <v>45621</v>
      </c>
      <c r="E42" s="5">
        <f t="shared" si="6"/>
        <v>7</v>
      </c>
      <c r="F42" s="17">
        <v>0</v>
      </c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pans="1:27">
      <c r="A43" s="4" t="s">
        <v>29</v>
      </c>
      <c r="B43" s="5" t="s">
        <v>36</v>
      </c>
      <c r="C43" s="18">
        <v>45614</v>
      </c>
      <c r="D43" s="18">
        <v>45621</v>
      </c>
      <c r="E43" s="5">
        <f t="shared" si="6"/>
        <v>7</v>
      </c>
      <c r="F43" s="17">
        <v>0</v>
      </c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>
      <c r="A44" s="15" t="s">
        <v>30</v>
      </c>
      <c r="B44" s="5" t="s">
        <v>7</v>
      </c>
      <c r="C44" s="18">
        <v>45627</v>
      </c>
      <c r="D44" s="18">
        <v>45646</v>
      </c>
      <c r="E44" s="5">
        <f t="shared" si="6"/>
        <v>19</v>
      </c>
      <c r="F44" s="17">
        <v>0</v>
      </c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</sheetData>
  <phoneticPr fontId="2" type="noConversion"/>
  <conditionalFormatting sqref="B5">
    <cfRule type="expression" dxfId="3" priority="1">
      <formula>Q$8=$B$5</formula>
    </cfRule>
  </conditionalFormatting>
  <conditionalFormatting sqref="F10:F44">
    <cfRule type="dataBar" priority="4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{666FA9BC-5666-43D0-8854-C4A4D10278FA}</x14:id>
        </ext>
      </extLst>
    </cfRule>
  </conditionalFormatting>
  <conditionalFormatting sqref="H10:AA44">
    <cfRule type="expression" dxfId="2" priority="2">
      <formula>AND(H$7&gt;=$C10,H$7&lt;=$C10+($E10*$F10)-1)</formula>
    </cfRule>
    <cfRule type="expression" dxfId="1" priority="3">
      <formula>AND(H$7&gt;=$C10,H$7&lt;=$D10)</formula>
    </cfRule>
    <cfRule type="expression" dxfId="0" priority="5">
      <formula>H$8=$B$5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6FA9BC-5666-43D0-8854-C4A4D10278F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F10:F44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Instrukcja obsługi</vt:lpstr>
      <vt:lpstr>Wykres Gantta</vt:lpstr>
      <vt:lpstr>Tygodnie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Pol</dc:creator>
  <cp:lastModifiedBy>Olga Pol</cp:lastModifiedBy>
  <cp:lastPrinted>2024-10-16T09:34:20Z</cp:lastPrinted>
  <dcterms:created xsi:type="dcterms:W3CDTF">2024-09-23T07:56:14Z</dcterms:created>
  <dcterms:modified xsi:type="dcterms:W3CDTF">2025-05-19T08:15:26Z</dcterms:modified>
</cp:coreProperties>
</file>